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Desktop\GERENCIA ESTRATEGICA DE LA CALIDAD\Semestre 2\Trabajo de enfasis aplicado\Documento final\Anexos\"/>
    </mc:Choice>
  </mc:AlternateContent>
  <xr:revisionPtr revIDLastSave="0" documentId="13_ncr:1_{3176ED54-C16F-4F95-B93D-EAF1A872F503}" xr6:coauthVersionLast="47" xr6:coauthVersionMax="47" xr10:uidLastSave="{00000000-0000-0000-0000-000000000000}"/>
  <bookViews>
    <workbookView xWindow="-120" yWindow="-120" windowWidth="20730" windowHeight="11160" firstSheet="3" activeTab="5" xr2:uid="{89FA11AD-C165-4ACE-8017-E1BBF7CCBE9C}"/>
  </bookViews>
  <sheets>
    <sheet name="Contexto de la organización" sheetId="1" r:id="rId1"/>
    <sheet name="Liderazgo" sheetId="2" r:id="rId2"/>
    <sheet name="Planificación" sheetId="3" r:id="rId3"/>
    <sheet name="Apoyo" sheetId="4" r:id="rId4"/>
    <sheet name="Operación" sheetId="5" r:id="rId5"/>
    <sheet name="Evaluación del desempeño" sheetId="6" r:id="rId6"/>
    <sheet name="Mejora" sheetId="7" r:id="rId7"/>
    <sheet name="Consolidado"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8" l="1"/>
  <c r="F12" i="8"/>
  <c r="G11" i="8"/>
  <c r="F11" i="8"/>
  <c r="G10" i="8"/>
  <c r="F10" i="8"/>
  <c r="G9" i="8"/>
  <c r="F9" i="8"/>
  <c r="G8" i="8"/>
  <c r="F8" i="8"/>
  <c r="G7" i="8"/>
  <c r="F7" i="8"/>
  <c r="G6" i="8"/>
  <c r="F6" i="8"/>
  <c r="G13" i="8" l="1"/>
  <c r="O124" i="5"/>
  <c r="M124" i="5"/>
  <c r="N124" i="5"/>
  <c r="L124" i="5"/>
  <c r="L40" i="6" l="1"/>
  <c r="M40" i="6"/>
  <c r="K40" i="6"/>
  <c r="L125" i="5"/>
  <c r="L126" i="5" s="1"/>
  <c r="M48" i="4"/>
  <c r="N48" i="4"/>
  <c r="L48" i="4"/>
  <c r="L32" i="3"/>
  <c r="M32" i="3"/>
  <c r="K32" i="3"/>
  <c r="M31" i="2"/>
  <c r="L31" i="2"/>
  <c r="K31" i="2"/>
  <c r="L30" i="1"/>
  <c r="M30" i="1"/>
  <c r="K30" i="1"/>
  <c r="L19" i="7"/>
  <c r="M19" i="7"/>
  <c r="K19" i="7"/>
  <c r="K41" i="6" l="1"/>
  <c r="K42" i="6" s="1"/>
  <c r="L49" i="4"/>
  <c r="L50" i="4" s="1"/>
  <c r="K33" i="3"/>
  <c r="K34" i="3" s="1"/>
  <c r="K32" i="2"/>
  <c r="K33" i="2" s="1"/>
  <c r="K31" i="1"/>
  <c r="K32" i="1" s="1"/>
  <c r="K20" i="7"/>
  <c r="K21" i="7" s="1"/>
</calcChain>
</file>

<file path=xl/sharedStrings.xml><?xml version="1.0" encoding="utf-8"?>
<sst xmlns="http://schemas.openxmlformats.org/spreadsheetml/2006/main" count="1100" uniqueCount="701">
  <si>
    <t>LISTA DE CHEQUEO REQUSITOS ISO9001:2015</t>
  </si>
  <si>
    <t xml:space="preserve">CAPITULO </t>
  </si>
  <si>
    <t>NUMERAL</t>
  </si>
  <si>
    <t>REQUISITO</t>
  </si>
  <si>
    <t>CUMPLE</t>
  </si>
  <si>
    <t>NO CUMPLE</t>
  </si>
  <si>
    <t>HALLAZGO</t>
  </si>
  <si>
    <t>La organización debe determinar las cuestiones externas e internas que son pertinentes para su propósito y su dirección estratégica y que afectan a su capacidad para lograr los resultados previstos de su sistema de gestión de la calidad.</t>
  </si>
  <si>
    <t>La organización debe realizar el seguimiento y la revisión de la información sobre estas cuestiones externas e internas.</t>
  </si>
  <si>
    <t>La organización debe determinar:</t>
  </si>
  <si>
    <t>a)   Las partes interesadas que son pertinentes al sistema de gestión de la calidad.</t>
  </si>
  <si>
    <t>b)   Los requisitos pertinentes de estas partes interesadas para el sistema de gestión de la calidad.</t>
  </si>
  <si>
    <t>CUMPLE PARCIALMENTE</t>
  </si>
  <si>
    <t>La organización debe realizar el seguimiento y la revisión de la información sobre estas partes interesadas y sus requisitos pertinentes.</t>
  </si>
  <si>
    <t>La organización debe determinar los límites y la aplicabilidad del sistema de gestión de la calidad para establecer su alcance.</t>
  </si>
  <si>
    <t>La organización debe considerar:</t>
  </si>
  <si>
    <t>Cuando se determina este alcance, la organización debe considerar:</t>
  </si>
  <si>
    <t>c)   Los productos y servicios de la organización.</t>
  </si>
  <si>
    <t>b)   Los requisitos de las partes interesadas pertinentes indicados en el apartado 4.2.</t>
  </si>
  <si>
    <t>La organización debe aplicar todos los requisitos dé está Norma Internacional si son aplicables en el alcance determinado de su sistema de gestión de la calidad.</t>
  </si>
  <si>
    <t>Estar disponible y mantenerse como información documentada.</t>
  </si>
  <si>
    <t xml:space="preserve">El alcance del sistema de gestión de la calidad de la organización debe </t>
  </si>
  <si>
    <t>Proporcionar la justificación para cualquier requisito de esta Norma Internacional que la organización determine que no es aplicable para el alcance de su sistema de gestión de la calidad.</t>
  </si>
  <si>
    <t>Establecer los tipos de productos y servicios cubiertos.</t>
  </si>
  <si>
    <t>4.4.1</t>
  </si>
  <si>
    <t>La organización debe establecer, implementar, mantener y mejorar continuamente un sistema de gestión de la calidad, incluidos los procesos necesarios y sus interacciones, de acuerdo con los requisitos de esta Norma Internacional.</t>
  </si>
  <si>
    <t>La organización debe</t>
  </si>
  <si>
    <t>Determinar los procesos necesarios para el sistema de gestión de la calidad y su aplicación a través de la organización</t>
  </si>
  <si>
    <t>La organización debe:</t>
  </si>
  <si>
    <t>a)   Determinar las entradas requeridas y las salidas esperadas de estos procesos.</t>
  </si>
  <si>
    <t>b)   Determinar la secuencia e interacción de estos procesos.</t>
  </si>
  <si>
    <t>c)   Determinar y aplicar los criterios y los métodos (incluyendo el seguimiento, las mediciones y los indicadores del desempeño relacionados) necesarios para asegurarse de la operación eficaz y el control de estos procesos.</t>
  </si>
  <si>
    <t>d)   Determinar los recursos necesarios para estos procesos y asegurarse de su disponibilidad.</t>
  </si>
  <si>
    <t>h)   Mejorar los procesos y el sistema de gestión de la calidad.</t>
  </si>
  <si>
    <t>g)   Evaluar estos procesos e implementar cualquier cambio necesario para asegurarse de que estos procesos logran los resultados previstos.</t>
  </si>
  <si>
    <t>e)   Asignar las responsabilidades y autoridades para estos procesos.</t>
  </si>
  <si>
    <t>f)   Abordar los riesgos y oportunidades determinados de acuerdo con los requisitos del apartado 6.1.</t>
  </si>
  <si>
    <t>4.4.2</t>
  </si>
  <si>
    <t>En la medida en que sea necesario, la organización debe</t>
  </si>
  <si>
    <t>a)   Mantener información documentada para apoyar la operación de sus procesos.</t>
  </si>
  <si>
    <t>b)   Conservar la información documentada para tener la confianza de que los procesos se realizan según lo planificado.</t>
  </si>
  <si>
    <t>a)   Las cuestiones externas e internas referidas en el apartado 4.1.</t>
  </si>
  <si>
    <t xml:space="preserve">CONTEO DEL ESTADO DE LOS REQUISITOS </t>
  </si>
  <si>
    <t xml:space="preserve">TOTAL DE REQUSITOS </t>
  </si>
  <si>
    <t xml:space="preserve">PORCENTAJE DE CUMPLIMIENTO </t>
  </si>
  <si>
    <t>5</t>
  </si>
  <si>
    <t>La alta dirección debe demostrar liderazgo y compromiso con respecto al sistema de gestión de la calidad</t>
  </si>
  <si>
    <t>La alta dirección debe demostrar liderazgo y compromiso con respecto al enfoque al cliente</t>
  </si>
  <si>
    <t>La alta dirección debe asegurarse de que las responsabilidades y autoridades para los roles pertinentes se asignen, se comuniquen y se entiendan en toda la organización.</t>
  </si>
  <si>
    <t>La alta dirección debe asignar la responsabilidad y autoridad</t>
  </si>
  <si>
    <t>La alta dirección debe establecer, implementar y mantener una política de la calidad</t>
  </si>
  <si>
    <t>a)   Asumiendo la responsabilidad y obligación de rendir cuentas con relación a la eficacia del sistema de gestión de la calidad.</t>
  </si>
  <si>
    <t>b)   Asegurándose de que se establezcan la política de la calidad y los objetivos de la calidad para el sistema de gestión de la calidad, y que éstos sean compatibles con el contexto y la dirección estratégica de la organización.</t>
  </si>
  <si>
    <t>c)   Asegurándose de la integración de los requisitos del sistema de gestión de la calidad en los procesos de negocio de la organización.</t>
  </si>
  <si>
    <t>d)   Promoviendo el uso del enfoque a procesos y el pensamiento basado en riesgos.</t>
  </si>
  <si>
    <t>e)  Asegurándose de que los recursos necesarios para el sistema de gestión de la calidad estén disponibles.</t>
  </si>
  <si>
    <t>f)   Comunicando la importancia de una gestión de la calidad eficaz y conforme con los requisitos del sistema de gestión de la calidad.</t>
  </si>
  <si>
    <t>g)   Asegurándose de que el sistema de gestión de la calidad logre los resultados previstos.</t>
  </si>
  <si>
    <t>h)   Comprometiendo, dirigiendo y apoyando a las personas, para contribuir a la eficacia del sistema de gestión de la calidad.</t>
  </si>
  <si>
    <t>i)   Promoviendo la mejora.</t>
  </si>
  <si>
    <t>j)   Apoyando otros roles pertinentes de la dirección, para demostrar su liderazgo en la forma en la que aplique a sus áreas de responsabilidad.</t>
  </si>
  <si>
    <t>a)   Se determinan, se comprenden y se cumplen regularmente los requisitos del cliente y los legales y reglamentarios aplicables.</t>
  </si>
  <si>
    <t>a)   Sea apropiada al propósito y contexto de la organización y apoye su dirección estratégica.</t>
  </si>
  <si>
    <t>b)   Proporcione un marco de referencia para el establecimiento de los objetivos de la calidad.</t>
  </si>
  <si>
    <t>c)   Incluya un compromiso de cumplir los requisitos aplicables.</t>
  </si>
  <si>
    <t>d)   Incluya un compromiso de mejora continua del sistema de gestión de la calidad.</t>
  </si>
  <si>
    <t>La política de la calidad debe</t>
  </si>
  <si>
    <t>a)   Estar disponible y mantenerse como información documentada.</t>
  </si>
  <si>
    <t>b)   Comunicarse, entenderse y aplicarse dentro de la organización.</t>
  </si>
  <si>
    <t>c)   Estar disponible para las partes interesadas pertinentes; según corresponda.</t>
  </si>
  <si>
    <t>a)   Asegurarse de que el sistema de gestión de la calidad es conforme con los requisitos de esta Norma Internacional.</t>
  </si>
  <si>
    <t>b)   Asegurarse de que los procesos están generando y proporcionando las salidas previstas.</t>
  </si>
  <si>
    <t>e)   Asegurarse de que la integridad del sistema de gestión de la calidad se mantiene cuando se planifican e implementan cambios en el sistema de gestión de la calidad.</t>
  </si>
  <si>
    <t>c)   Informar, en particular, a la alta dirección sobre el desempeño del sistema de gestión de la calidad y sobre las oportunidades de mejora (véase 10.1).</t>
  </si>
  <si>
    <t>d)   Asegurarse de que se promueve el enfoque al cliente en toda la organización.</t>
  </si>
  <si>
    <t>6</t>
  </si>
  <si>
    <t>Al planificar el sistema de gestión de la calidad, la organización debe considerar las cuestiones referidas en el apartado 4.1 y los requisitos referidos en el apartado 4.2</t>
  </si>
  <si>
    <t>Al planificar el sistema de gestión de la calidad la organización debe determinar los riesgos y oportunidades que es necesario abordar con el fin de</t>
  </si>
  <si>
    <t>a)   Asegurar que el sistema de gestión de la calidad pueda lograr sus resultados previstos.</t>
  </si>
  <si>
    <t>b)   Aumentar los efectos deseables.</t>
  </si>
  <si>
    <t>6.1.1</t>
  </si>
  <si>
    <t>d)   Lograr la mejora.</t>
  </si>
  <si>
    <t>6.1.2</t>
  </si>
  <si>
    <t>La organización debe planificar</t>
  </si>
  <si>
    <t>a)   Las acciones para abordar estos riesgos y oportunidades.</t>
  </si>
  <si>
    <t>Las acciones tomadas para abordar los riesgos y oportunidades deben ser proporcionales al impacto potencial en la conformidad de los productos y los servicios.</t>
  </si>
  <si>
    <t>6.2.1</t>
  </si>
  <si>
    <t>La organización debe establecer objetivos de la calidad para las funciones y niveles pertinentes y los procesos necesarios para el sistema de gestión de la calidad.</t>
  </si>
  <si>
    <t>Los objetivos de la calidad deben</t>
  </si>
  <si>
    <t>La organización debe mantener información documentada sobre los objetivos de la calidad.</t>
  </si>
  <si>
    <t>6.2.2</t>
  </si>
  <si>
    <t>Al planificar cómo lograr sus objetivos de la calidad, la organización debe determinar</t>
  </si>
  <si>
    <t>a)   Qué sé va a hacer.</t>
  </si>
  <si>
    <t>b)   Qué recursos se requerirán.</t>
  </si>
  <si>
    <t>c)   Quién será responsable.</t>
  </si>
  <si>
    <t>d)   Cuándo se finalizará.</t>
  </si>
  <si>
    <t>e)   Cómo se evaluarán los resultados.</t>
  </si>
  <si>
    <t>Cuando la organización determine la necesidad de cambios en el sistema de gestión de la calidad, estos cambios se deben llevar a cabo de manera planificada (véase 4.4).</t>
  </si>
  <si>
    <t>La organización debe considerar</t>
  </si>
  <si>
    <t>a)   El propósito de los cambios y sus consecuencias potenciales.</t>
  </si>
  <si>
    <t>b)   La integridad del sistema de gestión de la calidad.</t>
  </si>
  <si>
    <t>c)   La disponibilidad de recursos.</t>
  </si>
  <si>
    <t>d)   La asignación o reasignación de responsabilidades y autoridades.</t>
  </si>
  <si>
    <t>7</t>
  </si>
  <si>
    <t>4.1 Conocimiento de la organización y de su contexto</t>
  </si>
  <si>
    <t>4.2 Comprensión de las necesidades y expectativas de las partes interesadas</t>
  </si>
  <si>
    <t>4.3 Determinación del alcance del sistema de gestión de la calidad</t>
  </si>
  <si>
    <t>4.4 Sistema de gestión de la calidad y sus procesos</t>
  </si>
  <si>
    <t>5.1 Liderazgo y compromiso</t>
  </si>
  <si>
    <t>5.1.1 Generalidades</t>
  </si>
  <si>
    <t>5.1.2 Enfoque al cliente</t>
  </si>
  <si>
    <t>5.2 Política</t>
  </si>
  <si>
    <t>5.2.1 Establecimiento de la política de la calidad</t>
  </si>
  <si>
    <t>5.2.2 Comunicación de la política de la calidad</t>
  </si>
  <si>
    <t>5.3 Roles, responsabilidades y autoridades en la organización</t>
  </si>
  <si>
    <t>6.1 Acciones para abordar riesgos y oportunidades</t>
  </si>
  <si>
    <t>6.2 Objetivos de la calidad y planificación para lograrlos</t>
  </si>
  <si>
    <t>6.3 Planificación de los cambios</t>
  </si>
  <si>
    <t>7.1 Recursos</t>
  </si>
  <si>
    <t>7.1.1 Generalidades</t>
  </si>
  <si>
    <t>La organización debe determinar y proporcionar los recursos-necesarios para el establecimiento, implementación, mantenimiento y mejora continua del sistema de gestión de la calidad.</t>
  </si>
  <si>
    <t>a)   Las capacidades y limitaciones de los recursos internos existentes.</t>
  </si>
  <si>
    <t>b)   Qué se necesita obtener de los proveedores externos.</t>
  </si>
  <si>
    <t>7.1.2 Personas</t>
  </si>
  <si>
    <t>La organización debe determinar y proporcionar las personas necesarias para la implementación eficaz de su sistema de gestión de la calidad y para la operación y control de sus procesos.</t>
  </si>
  <si>
    <t>7.1.3 Infraestructura</t>
  </si>
  <si>
    <t>7.1.4 Ambiente para la operación de los procesos</t>
  </si>
  <si>
    <t>La organización debe determinar, proporcionar y mantener el ambiente necesario para la operación de sus procesos y para lograr la conformidad de los productos y servicios.</t>
  </si>
  <si>
    <t>7.1.5 Recursos de seguimiento y medición</t>
  </si>
  <si>
    <t>7.1.5.1 Generalidades</t>
  </si>
  <si>
    <t>La organización debe asegurarse de que los recursos proporcionados</t>
  </si>
  <si>
    <t>a)   Son apropiados para el tipo específico de actividades de seguimiento y medición realizadas.</t>
  </si>
  <si>
    <t>b)   Se mantienen para asegurarse de la idoneidad continua para su propósito.</t>
  </si>
  <si>
    <t>La organización debe conservar la información documentada apropiada como evidencia de que los recursos de seguimiento y medición son idóneos para su propósito.</t>
  </si>
  <si>
    <t>La organización debe determinar y proporcionarlos recursos necesarios para asegurarse de la validez y fiabilidad de los resultados cuando se realice el seguimiento o la medición para verificar la conformidad de los productos y servicios con los requisitos.</t>
  </si>
  <si>
    <t>7.1.5.2 Trazabilidad de las mediciones</t>
  </si>
  <si>
    <t>Cuando la trazabilidad de las mediciones es un requisito, o es considerada por la organización como parte esencial para proporcionar confianza en la validez de los resultados de la medición, el equipo de medición debe</t>
  </si>
  <si>
    <t>La organización debe determinar si la validez de los resultados de medición previos se ha visto afectada de manera adversa cuando el equipo de medición se considere no apto para su propósito previsto, y debe tomar las acciones adecuadas cuando sea necesario</t>
  </si>
  <si>
    <t>b)   Identificarse para determinar su estado.</t>
  </si>
  <si>
    <t>c)   Protegerse contra ajustes, daño o deterioro que pudieran invalidar el estado de calibración y los posteriores resultados de la medición.</t>
  </si>
  <si>
    <t>7.1.6 Conocimientos de la organización</t>
  </si>
  <si>
    <t>La organización debe determinar los conocimientos necesarios para la operación de sus procesos y para lograr la conformidad de los productos y servicios.</t>
  </si>
  <si>
    <t>Estos conocimientos deben mantenerse y ponerse a disposición en la medida en que sea necesario.</t>
  </si>
  <si>
    <t>Cuando se abordan las necesidades y tendencias cambiantes, la organización debe considerar sus conocimientos Actuales y determinar cómo adquirir o acceder a los conocimientos adicionales necesarias y o las actualizaciones requeridas.</t>
  </si>
  <si>
    <t>7.2 Competencia</t>
  </si>
  <si>
    <t>d)   Conservar la información documentada apropiada como evidencia de la competencia.</t>
  </si>
  <si>
    <t>a)   Determinar la competencia necesaria de las personas que realizan, bajo su control, un trabajo que afecta al desempeño y eficacia del sistema de gestión de la calidad.</t>
  </si>
  <si>
    <t>b)   Asegurarse de que estas personas sean competentes, basándose en la educación, formación o experiencia apropiadas.</t>
  </si>
  <si>
    <t>c)   Cuando sea aplicable, tomar acciones para adquirir la competencia necesaria y evaluar la eficacia de las acciones tomadas.</t>
  </si>
  <si>
    <t>7.3 Toma de conciencia</t>
  </si>
  <si>
    <t>La organización debe asegurarse de que las personas que realizan el trabajo bajo el control de la organización tomen conciencia de</t>
  </si>
  <si>
    <t>a)   La política de la calidad.</t>
  </si>
  <si>
    <t>b)   Los objetivos de la calidad pertinentes.</t>
  </si>
  <si>
    <t>c)   Su contribución a la eficacia del sistema de gestión de la calidad, incluidos los beneficios de una mejora del desempeño.</t>
  </si>
  <si>
    <t>d)   Las implicaciones del incumplimiento de los requisitos del sistema de gestión de la calidad.</t>
  </si>
  <si>
    <t>7.4 Comunicación</t>
  </si>
  <si>
    <t>La organización debe determinar las comunicaciones internas y externas pertinentes al sistema de gestión de la calidad, que incluyan</t>
  </si>
  <si>
    <t>a)   Que comunicar.</t>
  </si>
  <si>
    <t>b)   Cuándo comunicar.</t>
  </si>
  <si>
    <t>c)   A quién comunicar.</t>
  </si>
  <si>
    <t>d)   Cómo comunicar.</t>
  </si>
  <si>
    <t>e)   Quién comunica.</t>
  </si>
  <si>
    <t>7.5 Información documentada</t>
  </si>
  <si>
    <t>7.5.1 Generalidades</t>
  </si>
  <si>
    <t>El sistema de gestión de la calidad de la organización debe incluir</t>
  </si>
  <si>
    <t>a)   La información documentada requerida por esta Norma Internacional.</t>
  </si>
  <si>
    <t>b)   La información documentada que la organización determina como necesaria para la eficacia del sistema de gestión de la calidad.</t>
  </si>
  <si>
    <t>7.5.2 Creación y actualización</t>
  </si>
  <si>
    <t>Al crear y actualizar la información documentada, la organización debe asegurarse de que lo siguiente
sea apropiado</t>
  </si>
  <si>
    <t>a)   La identificación y descripción (por ejemplo, titulo, fecha, autor o número de referencia).</t>
  </si>
  <si>
    <t>b)   El formato (por ejemplo, idioma, versión del software, gráficos) y los medios de soporte (por ejemplo, papel, electrónico).</t>
  </si>
  <si>
    <t>c)   La revisión y aprobación con respecto a la conveniencia y adecuación.</t>
  </si>
  <si>
    <t>7.5.3 Control de la información documentada</t>
  </si>
  <si>
    <t>7.5.3.1</t>
  </si>
  <si>
    <t>La información documentada requerida por el sistema de gestión de la calidad y por esta Norma Internacional se debe controlar para asegurarse de que</t>
  </si>
  <si>
    <t>a)   Esté disponible y sea idónea para su uso, donde y cuando se necesite.</t>
  </si>
  <si>
    <t>7.5.3.2</t>
  </si>
  <si>
    <t>Para el control de la información documentada, la organización debe abordar las siguientes actividades, según corresponda</t>
  </si>
  <si>
    <t>b)   Esté protegida adecuadamente (por ejemplo, contra pérdida de la confidencialidad, uso inadecuado o
pérdida de integridad).</t>
  </si>
  <si>
    <t>a)   Distribución, acceso, recuperación y uso.</t>
  </si>
  <si>
    <t>b)   Almacenamiento y preservación, incluida la preservación de la legibilidad.</t>
  </si>
  <si>
    <t>c)   Control de cambios (por ejemplo, control de versión).</t>
  </si>
  <si>
    <t>d)   Conservación y disposición.</t>
  </si>
  <si>
    <t>La información documentada de origen externo, que la organización determina como necesaria para la planificación y operación del sistema de gestión de la calidad, se debe identificar, según sea apropiado, y controlar.</t>
  </si>
  <si>
    <t>La información documentada conservada como evidencia de la conformidad debe protegerse contra modificaciones no intencionadas.</t>
  </si>
  <si>
    <t>X</t>
  </si>
  <si>
    <t>8</t>
  </si>
  <si>
    <t>NO APLICA</t>
  </si>
  <si>
    <t>b)   1. La manera de integrar e implementar las acciones en sus procesos del sistema de gestión de la calidad (véase 4,4.)                                                                                                                           2. La manera evaluar la eficacia de estas acciones.</t>
  </si>
  <si>
    <t>La organización debe planificar, implementar y controlar los procesos (véase 4.4) necesarios para cumplir los requisitos para la provisión de productos y servicios, y para implementar las acciones determinadas en el capítulo 6 mediante:</t>
  </si>
  <si>
    <t>a)   La determinación de los requisitos para los productos y servicios.</t>
  </si>
  <si>
    <t>b)   El establecimiento de criterios para:
1. Los procesos.
2. La aceptación de los productos y servicios.</t>
  </si>
  <si>
    <t>c)   La determinación de los recursos necesarios para lograr la conformidad con los requisitos de los productos y servicios.</t>
  </si>
  <si>
    <t>d)   La implementación del control de los procesos de acuerdo con los criterios.</t>
  </si>
  <si>
    <t>e)   La determinación, el mantenimiento y la conservación de la información documentada en la extensión necesaria para:
1. Tener confianza en que los procesos se han llevado a cabo según lo planificado.
2. Demostrar la conformidad de los productos y servicios con sus requisitos.</t>
  </si>
  <si>
    <t>La salida de esta planificación debe ser adecuada para las operaciones de la organización</t>
  </si>
  <si>
    <t>La organización debe controlar los cambios planificados y revisar las consecuencias de los cambios no previstos, tomando acciones para mitigar cualquier efecto adverso, según sea necesario.</t>
  </si>
  <si>
    <t>8.1 Planificación y control operacional</t>
  </si>
  <si>
    <t>8.2 Requisitos para los productos y servicios</t>
  </si>
  <si>
    <t>8.2.1 Comunicación con el cliente</t>
  </si>
  <si>
    <t>La comunicación con los clientes debe incluir</t>
  </si>
  <si>
    <t>a)   Proporcionar la información relativa a los productos y servicios.</t>
  </si>
  <si>
    <t>b)   Tratar las consultas, los contratos o los pedidos, incluyendo los cambios.</t>
  </si>
  <si>
    <t>c)   Obtener la retroalimentación de los clientes relativa a los productos y servicios incluyendo las quejas de los clientes.</t>
  </si>
  <si>
    <t>d)   Manipular o controlar la propiedad del cliente.</t>
  </si>
  <si>
    <t>e)   Establecer los requisitos específicos para las acciones de contingencia, cuando sea pertinente.</t>
  </si>
  <si>
    <t>8.2.2 Determinación de los requisitos para los productos y servicios</t>
  </si>
  <si>
    <t>Cuando se determinan los requisitos de los productos y servicios que se van a ofrecer a los clientes, la organización debe asegurarse de que</t>
  </si>
  <si>
    <t>a)   Calibrarse o verificarse, o ambas, a intervalos especificados, o antes de su utilización, contra patrones de medición trazables a patrones de medición internacionales o nacionales; cuando no existan tales patrones, debe conservarse como información documentada la base utilizada para la calibración o la verificación.</t>
  </si>
  <si>
    <t>a)   Los requisitos para los productos y servicios se definen, incluyendo:
1. Cualquier requisito legal y reglamentario aplicable;
2. Aquellos considerados necesarios por la organización;</t>
  </si>
  <si>
    <t>b)   La organización puede cumplir con las declaraciones acerca de los productos y servicios que ofrece.</t>
  </si>
  <si>
    <t>8.2.3 Revisión de los requisitos para los productos y servicios</t>
  </si>
  <si>
    <t>8.2.3.1</t>
  </si>
  <si>
    <t>La organización debe asegurarse de que tiene la capacidad de cumplir los requisitos para los productos y servicios que se van a ofrecer a los clientes.</t>
  </si>
  <si>
    <t xml:space="preserve"> La organización debe llevar a cabo una revisión antes de comprometerse a suministrar productos y servicios a un cliente, para incluir:</t>
  </si>
  <si>
    <t>a)   Los requisitos especificados por el cliente, incluyendo los requisitos para las Actividades de entrega y las posteriores a la misma.</t>
  </si>
  <si>
    <t>e)   Las diferencias existentes entre los requisitos del contrato o pedido y los expresados previamente.</t>
  </si>
  <si>
    <t>d)   Los requisitos legales y reglamentarios aplicables a los productos y servicios.</t>
  </si>
  <si>
    <t>b)   Los requisitos no establecidos por el cliente, pero necesarios para el uso especificado o previsto, cuando sea conocido.</t>
  </si>
  <si>
    <t>c)   Los requisitos especificados por la organización.</t>
  </si>
  <si>
    <t>La organización debe asegurarse de que se resuelven las diferencias existentes entre los requisitos del contrato o pedido y los expresados previamente.</t>
  </si>
  <si>
    <t>La organización debe confirmar los requisitos del cliente antes de la aceptación, cuando el cliente no proporcione una declaración documentada de sus requisitos.</t>
  </si>
  <si>
    <t>8.2.3.2</t>
  </si>
  <si>
    <t>La organización debe conservar- la información documentada, cuando sea aplicable</t>
  </si>
  <si>
    <t>a)   Sobre los resultados de la revisión.</t>
  </si>
  <si>
    <t>b)   Sobre cualquier requisito nuevo para los productos y servicios.</t>
  </si>
  <si>
    <t>8.2.4</t>
  </si>
  <si>
    <t>La organización debe asegurarse de que, cuando se cambien los requisitos para los productos y servicios, la información; documentada pertinente sea modificada, y de que las personas pertinentes sean conscientes de los requisitos modificados.</t>
  </si>
  <si>
    <t>8.3 Diseño y desarrollo de los productos y servicios</t>
  </si>
  <si>
    <t>8.3.1 Generalidades</t>
  </si>
  <si>
    <t>La organización debe establecer, implementar y mantener un proceso de diseño y desarrollo que sea adecuado para asegurarse de la posterior provisión de productos y servicios</t>
  </si>
  <si>
    <t>8.3.2 Planificación del diseño y desarrollo</t>
  </si>
  <si>
    <t>Al determinar las etapas y controles para el diseño y desarrollo, la organización debe considerar</t>
  </si>
  <si>
    <t>8.3.3 Entradas para el diseño y desarrollo</t>
  </si>
  <si>
    <t>a)   La naturaleza, duración y complejidad de las actividades de diseño y desarrollo.</t>
  </si>
  <si>
    <t>b)   las etapas del proceso requeridas, incluyendo las revisiones del diseño y desarrollo aplicables.</t>
  </si>
  <si>
    <t>c)   las actividades requeridas de verificación y validación del diseño y desarrollo.</t>
  </si>
  <si>
    <t>d)   las responsabilidades y autoridades involucradas en el proceso de diseño y desarrollo.</t>
  </si>
  <si>
    <t>e)   las necesidades de recursos internos y externos para el diseño y desarrollo de los productos y servicios.</t>
  </si>
  <si>
    <t>f)   la necesidad de controlar las interfaces entre las personas que participan activamente en el proceso de diseño y desarrollo.</t>
  </si>
  <si>
    <t>g)   la necesidad de la participación activa de los clientes y usuarios en el proceso de diseño y desarrollo.</t>
  </si>
  <si>
    <t>h)   los requisitos para la posterior provisión de productos y servicios.</t>
  </si>
  <si>
    <t>i)   el nivel de control del proceso de diseño y desarrollo esperado por los clientes y otras partes interesadas pertinentes.</t>
  </si>
  <si>
    <t>j)   la información documentada necesaria para demostrar que se han cumplido los requisitos del diseño y desarrollo.</t>
  </si>
  <si>
    <t>La organización debe determinar los requisitos esenciales para los tipos específicos de productos y servicios a diseñar y desarrollar.</t>
  </si>
  <si>
    <t>Las entradas deben ser adecuadas para los fines del diseño y desarrollo, estar completas y sin ambigüedades.</t>
  </si>
  <si>
    <t>Las entradas del diseño y desarrollo contradictorias deben resolverse.</t>
  </si>
  <si>
    <t>La organización debe conservar la información documentada sobre las entradas del diseño y desarrollo.</t>
  </si>
  <si>
    <t>a)   Los requisitos funcionales y de desempeño.</t>
  </si>
  <si>
    <t>b)   La información proveniente de actividades previas de diseño y desarrollo similares.</t>
  </si>
  <si>
    <t>c)   Los requisitos legales y reglamentarios.</t>
  </si>
  <si>
    <t>d)   Normas o códigos de prácticas que la organización se ha comprometido a implementar.</t>
  </si>
  <si>
    <t>e)   Las consecuencias potenciales de fallar debido a la naturaleza de los productos y servicios.</t>
  </si>
  <si>
    <t>La organización debe aplicar controles al proceso de diseño y desarrollo para asegurarse de</t>
  </si>
  <si>
    <t>8.3.4 Controles del diseño y desarrollo</t>
  </si>
  <si>
    <t>a)   Se definen los resultados a lograr.</t>
  </si>
  <si>
    <t>b)   Se realizan las revisiones para evaluar la capacidad de los resultados del diseño y desarrollo para
cumplir los requisitos.</t>
  </si>
  <si>
    <t>c)   Se realizan actividades de verificación para asegurarse de que las salidas del diseño y desarrollo cumplen los requisitos de las entradas.</t>
  </si>
  <si>
    <t>d)   Se realizan actividades de validación para asegurarse de que los productos y servicios resultantes satisfacen los requisitos para su aplicación especificada o uso previsto.</t>
  </si>
  <si>
    <t>e)   Se toma cualquier acción necesaria sobre los problemas determinados durante las revisiones, o las actividades de verificación y validación.</t>
  </si>
  <si>
    <t>f)   Se conserva la información documentada de estas actividades.</t>
  </si>
  <si>
    <t>8.3.5 Salidas del diseño y desarrollo</t>
  </si>
  <si>
    <t>La organización debe asegurarse de que las salidas del diseño y desarrollo</t>
  </si>
  <si>
    <t>La organización debe conservar información documentada sobre las salidas del diseño y desarrollo.</t>
  </si>
  <si>
    <t>a)   Cumplen los requisitos de las entradas.</t>
  </si>
  <si>
    <t>b)   Son adecuadas para los procesos posteriores para la provisión de productos y servicios.</t>
  </si>
  <si>
    <t>c)   Incluyen o hacen referencia a los requisitos de seguimiento y medición, cuando sea apropiado, y a los criterios de aceptación.</t>
  </si>
  <si>
    <t>d)   Especifican las características de los productos y servicios que son esenciales para su propósito previsto y su provisión segura y correcta.</t>
  </si>
  <si>
    <t>8.3.6 Cambios del diseño y desarrollo</t>
  </si>
  <si>
    <t>La organización debe identificar, revisar y controlar los cambios hechos durante el diseño y desarrollo de los productos y servicios, o posteriormente en la medida necesaria para asegurarse de que no haya un impacto adverso en la conformidad con los requisitos.</t>
  </si>
  <si>
    <t>La organización debe conservar la información documentada sobre</t>
  </si>
  <si>
    <t>b)   Los resultados de las revisiones.</t>
  </si>
  <si>
    <t>c)   La autorización de los cambios.</t>
  </si>
  <si>
    <t>d)   Las acciones tomadas para prevenir los impactos adversos.</t>
  </si>
  <si>
    <t>8.4 Control de los procesos, productos y servicios suministrados externamente</t>
  </si>
  <si>
    <t>8.4.1 Generalidades</t>
  </si>
  <si>
    <t>La organización debe asegurarse de que los procesos, productos y servicios suministrados externamente son conformes a los requisitos.</t>
  </si>
  <si>
    <t>La organización debe determinar los controles a aplicar a los procesos, productos y servicios suministrados externamente cuando.</t>
  </si>
  <si>
    <t>a)   Los cambios del diseño y desarrollo.</t>
  </si>
  <si>
    <t>a)   Los productos y servicios de proveedores externos están destinados a incorporarse dentro de los propios productos y servicios de la organización.</t>
  </si>
  <si>
    <t>b)   Los productos y servicio son proporcionados directamente a los clientes por proveedores externos en nombre de la organización.</t>
  </si>
  <si>
    <t>c)   Un proceso, o una parte de un proceso, es proporcionado por un proveedor externo como resultado de una decisión de la organización.</t>
  </si>
  <si>
    <t>La organización debe determinar y aplicar criterios para la evaluación, la selección, el seguimiento del desempeño y la reevaluación de los proveedores externos, basándose en su capacidad para proporcionar procesos o productos y servicios de acuerdo con los requisitos.</t>
  </si>
  <si>
    <t>La organización debe conservar la información documentada de estas actividades y de cualquier acción necesaria que surja de las evaluaciones.</t>
  </si>
  <si>
    <t>8.4.2 Tipo y alcance del control</t>
  </si>
  <si>
    <t>La organización debe asegurarse de que los procesos, productos y servicios suministrados externamente no afectan de manera adversa a la capacidad de la organización de entregar productos y servicios conformes de manera coherente a sus clientes.</t>
  </si>
  <si>
    <t>a)   Asegurarse de que los procesos suministrados externamente permanecen dentro del control de su sistema de gestión de la calidad.</t>
  </si>
  <si>
    <t>b)   Definir los controles que pretende aplicar a un proveedor externo y los que pretende aplicar a las salidas resultantes.</t>
  </si>
  <si>
    <t>c)   Tener en consideración:
1. El impacto potencial de los procesos, productos y servicios suministrados externamente en la capacidad de la organización de cumplir regularmente los requisitos del cliente y los legales y reglamentarios aplicables.
2. La eficacia de los controles aplicados por el proveedor externo.</t>
  </si>
  <si>
    <t>d)   Determinar la verificación, u otras actividades necesarias para asegurarse de que los procesos, productos y servicios suministrados externamente cumplen los requisitos.</t>
  </si>
  <si>
    <t>La organización debe asegurarse de la adecuación de los requisitos antes de su comunicación al proveedor externo.</t>
  </si>
  <si>
    <t>La organización debe comunicar a los proveedores externos sus requisitos para</t>
  </si>
  <si>
    <t>a)   los procesos, productos y servicios a proporcionar.</t>
  </si>
  <si>
    <t>b)   La aprobación de:
1. Productos y servicios.
2. Métodos, procesos y equipos.
3. La liberación de productos y servicios.</t>
  </si>
  <si>
    <t>c)   La competencia, incluyendo cualquier calificación requerida de las personas.</t>
  </si>
  <si>
    <t>d)   Las interacciones del proveedor externo con la organización.</t>
  </si>
  <si>
    <t>e)   El control y el seguimiento del desempeño del proveedor externo a aplicar por parte de la organización.</t>
  </si>
  <si>
    <t>f)   Las actividades de verificación o validación que la organización, o su cliente, pretende llevar a cabo en las instalaciones del proveedor externo.</t>
  </si>
  <si>
    <t>8.4.3 Información para los proveedores externos</t>
  </si>
  <si>
    <t>8.5 Producción y provisión del servicio</t>
  </si>
  <si>
    <t>8.5.1 Control de la producción y de la provisión del servicio</t>
  </si>
  <si>
    <t>La organización debe implementar la producción y provisión del servicio bajo condiciones controladas.</t>
  </si>
  <si>
    <t>Las condiciones controladas deben incluir, cuando sea aplicable</t>
  </si>
  <si>
    <t>a)   La disponibilidad de información documentada que defina:
1. Las características de los productos a producir, los servicios a prestar, o las actividades a desempeñar.
2. Los resultados a alcanzars.</t>
  </si>
  <si>
    <t>b)   La disponibilidad y el uso de los recursos de seguimiento y medición adecuados.</t>
  </si>
  <si>
    <t>c)   La implementación de actividades de seguimiento y medición en las etapas apropiadas para verificar que se cumplen los criterios para el control de los procesos o sus salidas, y los criterios de aceptación para los productos y servicios.</t>
  </si>
  <si>
    <t>d)   El uso de la infraestructura y el entorno adecuados para la operación de los procesos.</t>
  </si>
  <si>
    <t>e)   La designación de personas competentes, incluyendo cualquier calificación requerida.</t>
  </si>
  <si>
    <t>f)   La validación y revalidación periódica de la capacidad para alcanzar los resultados planificados de los procesos de producción y de prestación del servicio, cuándo las salidas resultantes no puedan verificarse mediante actividades de seguimiento o medición posteriores.</t>
  </si>
  <si>
    <t>g)   La implementación de acciones para prevenir los errores humanos.</t>
  </si>
  <si>
    <t>h)   La implementación de actividades de liberación, entrega y posteriores a la entrega.</t>
  </si>
  <si>
    <t>8.5.2 Identificación y trazabilidad</t>
  </si>
  <si>
    <t>La organización debe utilizar los medios apropiados para identificar las salidas, cuando sea necesario, para asegurar la conformidad de los productos y servicios.</t>
  </si>
  <si>
    <t>La organización debe identificar el estado de las salidas con respecto a los requisitos de seguimiento y medición a través de la producción y prestación del servicio.</t>
  </si>
  <si>
    <t>La organización debe controlar la identificación única de las salidas cuando la trazabilidad sea un requisito, y debe conservar la información documentada necesaria para permitir la trazabilidad.</t>
  </si>
  <si>
    <t>8.5.3 Propiedad perteneciente a los clientes o proveedores externos</t>
  </si>
  <si>
    <t>La organización debe cuidar la propiedad perteneciente a los clientes o a proveedores externos mientras esté bajo el control de la organización o esté siendo utilizado por la misma.</t>
  </si>
  <si>
    <t>La organización debe identificar, verificar, proteger y salvaguardar la propiedad de los clientes o de los proveedores externos suministrada para su utilización o incorporación dentro de los productos y servicios.</t>
  </si>
  <si>
    <t>Cuando la propiedad de un cliente o de un proveedor externo se pierda, deteriore o de algún otro modo se considere inadecuada para su uso, la organización debe informar de esto al cliente o proveedor externo y conservar la información documentada sobre lo ocurrido.</t>
  </si>
  <si>
    <t>8.5.4 Preservación</t>
  </si>
  <si>
    <t>La organización debe preservar las salidas durante la producción y prestación del servicio, en la medida necesaria para asegurarse de la conformidad con los requisitos.</t>
  </si>
  <si>
    <t>8.5.5 Actividades posteriores a la entrega</t>
  </si>
  <si>
    <t>La organización debe cumplir los requisitos para las actividades posteriores a la entrega asociadas con los productos y servicios.</t>
  </si>
  <si>
    <t>Al determinar el alcance de las actividades posteriores a la entrega que se requieren, la organización debe considerar</t>
  </si>
  <si>
    <t>a)   Los requisitos legales y reglamentarios.</t>
  </si>
  <si>
    <t>b)   Las consecuencias potenciales no deseadas asociadas a sus productos y servicios.</t>
  </si>
  <si>
    <t>c)   La naturaleza, el uso y la vida útil prevista de sus productos y servicios.</t>
  </si>
  <si>
    <t>d)   Los requisitos del cliente.</t>
  </si>
  <si>
    <t>e)   La retroalimentación del cliente.</t>
  </si>
  <si>
    <t>La organización debe revisar y controlar los cambios para la producción o la prestación del servicio, en la extensión necesaria para asegurarse de la continuidad en la conformidad con los requisitos.</t>
  </si>
  <si>
    <t>La organización debe conservar información documentada que describa los resultados de la revisión de los cambios, las personas que autorizan el cambio y de cualquier acción necesaria que surja de la revisión.</t>
  </si>
  <si>
    <t>8.5.6 Control de los cambios</t>
  </si>
  <si>
    <t>8.6 Liberación de los productos y servicios</t>
  </si>
  <si>
    <t>La organización debe implementar las disposiciones planificadas, en las etapas adecuadas, para verificar que se cumplen los requisitos de los productos y servicios.</t>
  </si>
  <si>
    <t>La liberación de los productos y servicios al cliente no debe llevarse a cabo hasta que se hayan completado satisfactoriamente las disposiciones planificadas, a menos que sea aprobado de otra manera por una autoridad pertinente y cuando sea aplicable, por el cliente.</t>
  </si>
  <si>
    <t>La organización debe conservar la información documentada sobre la liberación de los productos y servicios.</t>
  </si>
  <si>
    <t>La información documentada debe incluir</t>
  </si>
  <si>
    <t>a)   Evidencia de la conformidad con los criterios de aceptación.</t>
  </si>
  <si>
    <t>b)   Trazabilidad a las personas que autorizan la liberación.</t>
  </si>
  <si>
    <t>8.7 Control de las salidas no conformes</t>
  </si>
  <si>
    <t>8.7.1</t>
  </si>
  <si>
    <t>La organización debe asegurarse de que las salidas que no sean conformes con sus requisitos se identifican y se controlan para prevenir su uso o entrega no intencionada.</t>
  </si>
  <si>
    <t>La organización debe tomar las acciones adecuadas basándose en la naturaleza de la no conformidad y en su efecto sobre la conformidad de los productos y servicios.  Esto se debe aplicar también a los productos y servicios no conformes detectados después de la entrega de los productos, durante o después de la provisión de los servicios.</t>
  </si>
  <si>
    <t>La organización debe tratar las salidas no conformes de una o más de las siguientes maneras</t>
  </si>
  <si>
    <t>a)   Corrección.</t>
  </si>
  <si>
    <t>b)   Separación, contención, devolución o suspensión de provisión de productos y servicios.</t>
  </si>
  <si>
    <t>c)   Información al cliente.</t>
  </si>
  <si>
    <t>d)   Obtención de autorización para su aceptación bajo concesión.</t>
  </si>
  <si>
    <t>Debe verificarse la conformidad con los requisitos cuando se corrigen las salidas no conformes.</t>
  </si>
  <si>
    <t>8.7.2</t>
  </si>
  <si>
    <t>La organización debe conservar la información documentada que</t>
  </si>
  <si>
    <t>a)   Describa la no conformidad.</t>
  </si>
  <si>
    <t>b)   Describa las acciones tomadas.</t>
  </si>
  <si>
    <t>c)   Describa todas las concesiones obtenidas.</t>
  </si>
  <si>
    <t>d)   Identifique la autoridad que decide la acción con respecto a la no conformidad.</t>
  </si>
  <si>
    <t>9</t>
  </si>
  <si>
    <t>9.1 Seguimiento, medición, análisis y evaluación</t>
  </si>
  <si>
    <t>9.1.1 Generalidades</t>
  </si>
  <si>
    <t>9.1.2 Satisfacción del cliente</t>
  </si>
  <si>
    <t>La organización debe determinar</t>
  </si>
  <si>
    <t>a)   Qué necesita seguimiento y medición.</t>
  </si>
  <si>
    <t>b)   Los métodos de seguimiento, medición, análisis y evaluación necesarios para asegurar resultados válidos.</t>
  </si>
  <si>
    <t>c)   Cuándo se deben llevar a cabo el seguimiento y la medición.</t>
  </si>
  <si>
    <t>c)   Prevenir o reducir efectos no deseados.</t>
  </si>
  <si>
    <t>d)   Cuándo se deben analizar y evaluar los resultados del seguimiento y la medición.</t>
  </si>
  <si>
    <t>La organización debe evaluar el desempeño y la eficacia del sistema de gestión de la calidad.</t>
  </si>
  <si>
    <t>La organización debe conservar la información documentada apropiada como evidencia de los resultados.</t>
  </si>
  <si>
    <t>La organización debe determinar los métodos para obtener, realizar el seguimiento y revisar esta información.</t>
  </si>
  <si>
    <t>La organización debe realizar el seguimiento de las percepciones de los clientes del grado en que se cumplen sus necesidades y expectativas.</t>
  </si>
  <si>
    <t>9.1.3 Análisis y evaluación</t>
  </si>
  <si>
    <t>La organización debe analizar y evaluar los datos y la información apropiados que surgen por el seguimiento y la medición.</t>
  </si>
  <si>
    <t>Los resultados del análisis deben utilizarse para evaluar</t>
  </si>
  <si>
    <t>a)   La conformidad de los productos y servicios.</t>
  </si>
  <si>
    <t>b)   El grado de satisfacción del cliente.</t>
  </si>
  <si>
    <t>c)   El desempeño y la eficacia del sistema de gestión de la calidad.</t>
  </si>
  <si>
    <t>d)   Si lo planificado se ha implementado de forma eficaz.</t>
  </si>
  <si>
    <t>f)   El desempeño de los proveedores externos.</t>
  </si>
  <si>
    <t>g)   La necesidad de mejoras en el sistema de gestión de la calidad.</t>
  </si>
  <si>
    <t>a)   Ser coherentes con la política de la calidad.</t>
  </si>
  <si>
    <t>b)   Ser medibles.</t>
  </si>
  <si>
    <t>c)   Tener en cuenta los requisitos aplicables.</t>
  </si>
  <si>
    <t>d)   Ser pertinentes para la conformidad de los productos y servicios y para el aumento de la satisfacción del cliente.</t>
  </si>
  <si>
    <t>e)   Ser objeto de seguimiento.</t>
  </si>
  <si>
    <t>f)   Comunicarse.</t>
  </si>
  <si>
    <t>g)   Actualizarse, según corresponda.</t>
  </si>
  <si>
    <t>9.2 Auditoria interna</t>
  </si>
  <si>
    <t xml:space="preserve">9.2.1 </t>
  </si>
  <si>
    <t>La organización debe llevar a cabo auditorías internas a intervalos planificados para proporcionar información acerca de si el sistema de gestión de la calidad</t>
  </si>
  <si>
    <t>a)   Es conforme con:
1. Los requisitos propios de la organización para su sistema de gestión-de la calidad;
2. Los requisitos de esta Norma internacional;</t>
  </si>
  <si>
    <t>b)   Se implementa y mantiene eficazmente.</t>
  </si>
  <si>
    <t>9.2.2</t>
  </si>
  <si>
    <t>a)   Planificar, establecer, implementar y mantener uno o varios programas de auditoría que incluyan la frecuencia, los métodos, las responsabilidades, los requisitos de planificación y la elaboración de informes, que deben tener en consideración la importancia de los procesos involucrados, los cambios que afecten a la organización y los resultados de las auditorías previas.</t>
  </si>
  <si>
    <t>b)   Definir los criterios de la auditoría y el alcance para cada auditoría.</t>
  </si>
  <si>
    <t>e)   Realizar las correcciones y tomar las acciones correctivas adecuadas sin demora injustificada.</t>
  </si>
  <si>
    <t>d)   Asegurarse de que los resultados de las auditorías se informen a la dirección pertinente.</t>
  </si>
  <si>
    <t>c)   Seleccionar los auditores y llevar a cabo auditorías para asegurarse de la objetividad y la imparcialidad del proceso de auditoría.</t>
  </si>
  <si>
    <t>f)   Conservar información documentada como evidencia de la implementación del programa de auditoría y de los resultados de las auditorías.</t>
  </si>
  <si>
    <t>9.3 Revisión por la dirección</t>
  </si>
  <si>
    <t>9.3.1 Generalidades</t>
  </si>
  <si>
    <t>La alta dirección debe revisar el sistema de gestión de la calidad de la organización a intervalos planificados, para asegurarse de su conveniencia, adecuación, eficacia y alineación continuas con la dirección estratégica de la organización.</t>
  </si>
  <si>
    <t>9.3.2 Entradas de la revisión por la dirección</t>
  </si>
  <si>
    <t>La revisión por la dirección debe planificarse y llevarse a cabo incluyendo consideraciones sobre:</t>
  </si>
  <si>
    <t>a)   El estado de las acciones de las revisiones por la dirección previas.</t>
  </si>
  <si>
    <t>b)   Los cambios en las cuestiones externas e internas que sean pertinentes al sistema de gestión de la calidad.</t>
  </si>
  <si>
    <t>c)   La información sobre el desempeño y la eficacia del sistema de gestión de la calidad, incluidas las tendencias relativas a:
1. La satisfacción del cliente y la retroalimentación de las partes interesadas pertinentes.
2. El grado en que se han logrado los objetivos de la calidad.
3. El desempeño de los procesos y conformidad de los productos y servicios.
4. Las no conformidades y acciones correctivas.
5. Los resultados de seguimiento y medición.
6. Los resultados de las auditorias.
7. El desempeño de los proveedores externos.</t>
  </si>
  <si>
    <t>d)   La adecuación de los recursos.</t>
  </si>
  <si>
    <t>e)   La eficacia de las acciones tomadas para abordar los riesgos y las oportunidades (véase 6.1).</t>
  </si>
  <si>
    <t>f)   Las oportunidades de mejora.</t>
  </si>
  <si>
    <t>9.3.3 Salidas de la revisión por la dirección</t>
  </si>
  <si>
    <t>Las salidas de la revisión por la dirección deben incluir las decisiones y acciones relacionadas con</t>
  </si>
  <si>
    <t>a)   Las oportunidades de mejora.</t>
  </si>
  <si>
    <t>b)   Cualquier necesidad de cambio en el sistema de gestión de la calidad.</t>
  </si>
  <si>
    <t>c)   Las necesidades de recursos.</t>
  </si>
  <si>
    <t>La organización debe conservar información documentada como evidencia de los resultados de las revisiones por la dirección.</t>
  </si>
  <si>
    <t>10</t>
  </si>
  <si>
    <t>10.1 Generalidades</t>
  </si>
  <si>
    <t>La organización debe determinar y seleccionar las oportunidades de mejora e implementar cualquier acción necesaria para cumplir los requisitos del cliente y aumentar la satisfacción del cliente.</t>
  </si>
  <si>
    <t>Éstas deben incluir</t>
  </si>
  <si>
    <t>a)   Mejorar los productos y servicios para cumplir los requisitos, así como considerar las necesidades y expectativas futuras.</t>
  </si>
  <si>
    <t>b)   Corregir, prevenir o reducir los efectos no deseados.</t>
  </si>
  <si>
    <t>c)   Mejorar el desempeño y la eficacia del sistema de gestión de la calidad.</t>
  </si>
  <si>
    <t>10.2 No conformidad y acción correctiva</t>
  </si>
  <si>
    <t xml:space="preserve">10.2.1 </t>
  </si>
  <si>
    <t>10.2.2</t>
  </si>
  <si>
    <t>Cuando ocurra una no conformidad, incluida cualquiera originada por quejas, la organización debe:</t>
  </si>
  <si>
    <t>a)   Reaccionar ante la no conformidad y, cuando sea aplicable:
1. Tomar acciones para controlarla y corregirla.
2. Hacer frente a las consecuencias.</t>
  </si>
  <si>
    <t>b)   Evaluar la necesidad de acciones para eliminar las causas de la no conformidad, con el fin de que no vuelva a ocurrir ni ocurra en otra parte, mediante:
1. La revisión y el análisis de la no conformidad.
2. La determinación de las causas de la no conformidad.
3. La determinación de si existen no conformidades similares, o que potencialmente puedan ocurrir.</t>
  </si>
  <si>
    <t>c)   Implementar cualquier acción necesaria.</t>
  </si>
  <si>
    <t>d)   Revisar la eficacia de cualquier acción correctiva tomada.</t>
  </si>
  <si>
    <t>e)   Si fuera necesario, actualizar los riesgos y oportunidades determinados, durante la planificación y si fuera necesario, hacer cambios al sistema de gestión de la calidad.</t>
  </si>
  <si>
    <t>Las acciones correctivas deben ser apropiadas a los efectos de las no conformidades encontradas.</t>
  </si>
  <si>
    <t>La organización debe conservar información documentada tomo evidencia de</t>
  </si>
  <si>
    <t>a)   La naturaleza de las no conformidades y cualquier acción tomada posteriormente.</t>
  </si>
  <si>
    <t>b)   Los resultados de cualquier acción correctiva.</t>
  </si>
  <si>
    <t>10.3 Mejora continua</t>
  </si>
  <si>
    <t>La organización debe mejorar continuamente la conveniencia, adecuación y eficacia del sistema de gestión de la calidad.</t>
  </si>
  <si>
    <t>La organización debe considerar los resultados del análisis y la evaluación, y las salidas de la revisión por la dirección, para determinar si hay necesidades u oportunidades que deben considerarse como parte de la mejora continua.</t>
  </si>
  <si>
    <t>OBSEVACIÓN</t>
  </si>
  <si>
    <t>Se observa que la organización define su contexto mediante la identificación de factores internos como la misión, visión, políticas, objetivos, estructura organizacional y valores institucionales. En su manual de gestión, se especifican los objetivos del sistema de gestión, las competencias que deben tener sus empelados referenciando el procedimiento de selección y contratación al igual que los recursos físicos disponibles, como las sedes y los equipos utilizados en los procesos de inspección. Si bien estas cuestiones internas contribuyen a contextualizar la organización, no se ha realizado la identificación de las cuestiones externas que podrían afectar el logro de los objetivos del sistema. Adicionalmente, el organismo no presenta un análisis integral que contemple cómo las cuestiones internas y externas identificadas influyen en el alcance y cumplimiento de los objetivos del sistema de gestión de la calidad.
Documentos presentados:
-	DA-GQ-04 MISION V3
-	DA-GQ-05 VISION V3
-	DA-GQ-07 POLITICAS DEL SISTEMA DE GESTION V4
-	DA-GQ-08 OBJETIVOS INTEGRADOS V4
-	DA-GQ-11 VALORES V1</t>
  </si>
  <si>
    <t>El organismo presenta un procedimiento denominado REVISIÓN POR LA DIRECCIÓN en el cual se describe la revisión anual de factores internos tales como la misión, la visión, las políticas y los objetivos del sistema de gestión. Sin embargo, dado que no se identifican previamente las cuestiones externas que puedan afectar el logro de los resultados previstos del sistema de gestión de la calidad, no es posible realizar un análisis, revisión y seguimiento de dichas cuestiones. 
Documentos presentados:
-	PR-MC-04 REVISIÓN POR LA DIRECCIÓN V8
-	FO-MC-10 INFORME DE LA REVISIÓN POR LA DIRECCIÓN DEL SG V6</t>
  </si>
  <si>
    <t>El organismo presenta un procedimiento denominado REVISIÓN POR LA DIRECCIÓN, en el cual se describe la definición y revisión anual de las partes interesadas. En el informe de la última revisión por la dirección se evidencia la identificación de las partes interesadas, entre las cuales se incluyen empleados de la organización, socios y propietarios, proveedores, competidores, entidades reguladoras y acreditadoras, la comunidad circundante y los usuarios del servicio.
Documentos presentados:
-	PR-MC-04 REVISIÓN POR LA DIRECCIÓN V8
-	FO-MC-10 INFORME DE LA REVISIÓN POR LA DIRECCIÓN DEL SG V6</t>
  </si>
  <si>
    <t>Si bien la organización identifica y define formalmente sus partes interesadas, no se realiza un análisis ni una definición detallada de las expectativas, necesidades y requerimientos específicos de estas partes.</t>
  </si>
  <si>
    <t>La organización realiza un seguimiento anual de las partes interesadas, el cual queda reflejado en el INFORME DE LA REVISIÓN POR LA DIRECCIÓN. Sin embargo, en dicho informe se limita a describir la relación actual del organismo con cada una de las partes interesadas, sin realizar un análisis detallado ni un seguimiento adecuado de los requerimientos, necesidades y expectativas específicas de cada una.
Documentos presentados:
-	FO-MC-10 INFORME DE LA REVISIÓN POR LA DIRECCIÓN DEL SG V6</t>
  </si>
  <si>
    <t>La organización cuenta con el alcance definido, el cual está documentado en su MANUAL DE GESTIÓN. En dicho documento se describen los límites y la aplicabilidad del sistema mediante la especificación del servicio ofrecido, las ubicaciones cubiertas y los numerales excluidos tanto de la norma ISO 17020 como de la ISO 9001.
Documentos presentados:
-	MA-GQ-01 MANUAL DE GESTIÓN V25</t>
  </si>
  <si>
    <t>Debido a la ausencia del análisis y definición de requisitos de las partes interesadas conforme al numeral 4.2 de la norma ISO 9001:2015, el alcance del sistema de gestión no incluye ni considera dichos requisitos.</t>
  </si>
  <si>
    <t xml:space="preserve">La descripción del alcance presentada en el manual de gestión permite identificar el servicio y actividades que se desarrollan en cada una de las ubicaciones del organismo, evidenciando una correcta delimitación del servicio ofertado por la organización. </t>
  </si>
  <si>
    <t>En consecuencia con el cumplimiento parcial del apartado 4.1 de la norma ISO 9001:2015, donde solo se identificaron cuestiones internas para la contextualización de la organización, el alcance definido no considera la totalidad de los factores requeridos, ya que no se tuvieron en cuenta las cuestiones externas.</t>
  </si>
  <si>
    <t>La organización, dentro de la descripción del alcance de su sistema de gestión, justifica adecuadamente la no aplicación del numeral 8.3 de la norma ISO 9001:2015, argumentando que no realiza actividades de diseño ni desarrollo de productos o servicios. Asimismo, presenta la justificación de no aplicabilidad de los numerales 4.1.6 b y 4.1.1 c de la norma ISO/IEC 17020:2012, en concordancia con su carácter de organismo de inspección tipo A, y del numeral 6.3 de la misma norma, considerando que la organización vincula directamente a su personal sin recurrir a subcontrataciones externas.</t>
  </si>
  <si>
    <t>La organización dispone del alcance definido de su sistema de gestión, el cual se encuentra documentado en el MANUAL DE GESTIÓN del organismo. Este documento está debidamente identificado, controlado y se revisa cada vez que ocurre un cambio que lo justifique. En base a lo anterior, se afirma que el alcance está disponible, es accesible y se mantiene como información documentada.</t>
  </si>
  <si>
    <t>El Centro de Diagnóstico Automotor cuenta con un MAPA DE PROCESOS en el que se representan los procesos que integran el Sistema de Gestión. En este documento, los procesos se encuentran clasificados en categorías estratégicas, misionales y de apoyo. Asimismo, el mapa evidencia la secuencia y la interacción existente entre los procesos.
Documentos presentados:
-	DA-GQ-01 MAPA DE PROCESOS V4</t>
  </si>
  <si>
    <t>La organización conserva registros que demuestran la ejecución de los procesos conforme a lo planificado. Sin embargo, el cumplimiento de este requisito es parcial, debido a que no se han establecido ni implementado indicadores de desempeño que permitan evaluar la eficacia de dichos procesos.</t>
  </si>
  <si>
    <t>b)   Se determinan y se consideran los riesgos y oportunidades que pueden afectar a la conformidad de los productos y servicios y a la capacidad de aumentar la satisfacción del cliente.</t>
  </si>
  <si>
    <t>c)   Se mantiene el enfoque en el aumento de la satisfacción del cliente.</t>
  </si>
  <si>
    <t>Se evidencia que la alta dirección asume la responsabilidad de la eficacia del Sistema de Gestión de la Calidad mediante su participación activa en la revisión por la dirección, en la cual se analizan los resultados del desempeño del sistema y se definen acciones de mejora. La organización cuenta con un formato denominado COMPROMISO DE LA ALTA DIRECCIÓN en el que declaran implementar, mantener, liderar la mejora continua y participar en todas las actividades como capacitaciones, simulacros y demás, del Sistema de Gestión Integral (SGI) apoyado en todo el personal de la empresa, así como en planear, aprobar y asignar los recursos necesarios para tal fin y la mejora continua de los procesos y del desempeño de la organización. De igual manera, existe una declaración formal de designación del representante de la alta dirección, que incluye responsabilidades relacionadas con la implementación, mantenimiento y mejora del sistema, así como la presentación de informes sobre su desempeño.
Documentos presentados:
-	PR-MC-04 REVISIÓN POR LA DIRECCIÓN V8
-	FO-MC-10 INFORME DE LA REVISIÓN POR LA DIRECCIÓN DEL SG V6
-	DA-GQ-22 COMPROMISO DE LA ALTA DIRECCION V5</t>
  </si>
  <si>
    <t>Se evidencia que el organismo cuenta con una política de calidad que se alinea perfectamente con su contexto organizacional en la cual se destaca la orientación que se perfila hacia el cumplimiento de los requisitos legales, la satisfacción del cliente, la imparcialidad, la competencia técnica del personal y la mejora continua. En la misma dirección la organización ha definido una serie de objetivos que se alinean directamente con los compromisos establecidos en la política de calidad y que abarcan los aspectos estratégicos, misionales y de apoyo del Sistema de Gestión. 
Documentos presentados:
-	DA-GQ-07 POLITICA DEL SISTEMA DE GESTION V4
-	DA-GQ-08 OBJETIVOS INTEGRADOS V4</t>
  </si>
  <si>
    <t>La organización ha integrado los requisitos del Sistema de Gestión de la Calidad dentro de sus procesos estratégicos, misionales y de apoyo. Cada proceso cuenta con información documentada en forma de procedimientos que describen las actividades. Asimismo, se dispone de mediciones cuantitativas que permiten hacer seguimiento a la eficacia de los procesos, tales como: cumplimiento del programa de calibración y mantenimiento, ejecución del plan de capacitación, evaluación de proveedores, análisis de las acciones de mejora derivadas de la Revisión por la Dirección, control de inspecciones vehiculares no conformes y evaluación de riesgos asociados a la continuidad del negocio, independencia e imparcialidad. Sin embargo, los indicadores mencionados no se encuentran formalmente vinculados en las caracterizaciones de los procesos, lo que limita su identificación y gestión como indicadores de desempeño de proceso.</t>
  </si>
  <si>
    <t>La organización ha establecido en su procedimiento ADMINISTRACIÓN DEL TALENTO HUMANO un periodo inicial denominado “bajo tutela”, durante el cual el Coordinador de Calidad comunica a los nuevos colaboradores la planeación estratégica (misión, visión, política de calidad, política de independencia y organigrama). Posterior a esta fase inicial y previo a la liberación del nuevo personal para el desempeño autónomo de sus funciones la organización realiza una evaluación teórica con la que busca validar la comprensión de la importancia de una gestión de la calidad eficaz y conforme con los requisitos del sistema. En busca de que la difusión de los principios del sistema de gestión sea permanente la organización dispone de carteleras informativas ubicadas en las áreas de trabajo, donde se mantiene visible la política de calidad, la misión, la visión y los objetivos.
Documentos presentados:
-	PR-TH-01 ADMINISTRACIÓN DEL TALENTO HUMANO V20</t>
  </si>
  <si>
    <t>La Alta Dirección realiza seguimiento al cumplimiento de los objetivos de calidad mediante la Revisión por la Dirección, la cual se lleva a cabo de forma anual. Durante esta actividad, desarrollada según el procedimiento REVISIÓN POR LA DIRECCIÓN se evalúa el grado de cumplimiento de los resultados planificados y en los casos en que los objetivos no se alcanzan, se aplican las disposiciones establecidas en el Procedimiento ACCIONES CORRECTIVAS, PREVENTIVAS O DE MEJORA, identificando las causas del incumplimiento y definiendo los planes de acción correspondientes para garantizar su consecución futura. En las revisiones subsiguientes, la Alta Dirección verifica la eficacia de las acciones implementadas, lo que evidencia un control adecuado sobre los resultados del sistema y la aplicación efectiva del ciclo de mejora continua. La verificación del cumplimiento de los objetivos y del avance de los planes de acción definidos en la revisión anterior se documenta en el Informe de Revisión por la Dirección.
Documentos presentados:
-	PR-MC-02 ACCIONES CORRECTIVAS, PREVENTIVAS O DE MEJORA V5
-	PR-MC-04 REVISIÓN POR LA DIRECCIÓN V8
-	FO-MC-05 INFORME DE LA REVISIÓN POR LA DIRECCIÓN DEL SG V6</t>
  </si>
  <si>
    <t>La organización ha demostrado compromiso, dirección y apoyo hacia las personas, promoviendo su participación en la eficacia del Sistema de Gestión de la Calidad. El compromiso se ha evidenciado mediante la revisión del cumplimiento de los objetivos de formación del personal durante la Revisión por la Dirección y a través de la implementación de acciones de mejora cuando se identifican deficiencias en los resultados o brechas en la competencia del talento humano. La dirección se evidencia en los procesos de inducción establecidos en los cuales los nuevos colaboradores conocen la planeación estratégica (misión, visión, políticas de calidad e independencia y organigrama). El apoyo se materializa mediante la ejecución y seguimiento al programa anual de capacitación, que busca fortalecer los conocimientos, habilidades y actitudes del personal, brindándole las herramientas necesarias para el desarrollo eficaz de sus labores.</t>
  </si>
  <si>
    <t>La Alta Dirección demuestra su compromiso con la mejora continua del Sistema de Gestión de la Calidad mediante diversas acciones. Entre ellas, la suscripción del formato COMPROMISO DE LA ALTA DIRECCIÓN, en el cual se establece expresamente la responsabilidad de planear, aprobar y asignar los recursos necesarios para el funcionamiento y mejora continua de los procesos. Siguiendo la línea de la mejora continua, esta se promueve a través de la REVISIÓN POR LA DIRECCIÓN, donde se analizan los resultados del sistema, el cumplimiento de los objetivos y la eficacia de las acciones implementadas, así como mediante la ejecución de auditorías internas y la aplicación del procedimiento de acciones correctivas, preventivas o de mejora, que permiten identificar oportunidades de fortalecimiento en los procesos.</t>
  </si>
  <si>
    <t>La Alta Dirección ha demostrado apoyo a los roles pertinentes de liderazgo dentro de la organización, promoviendo su participación activa en el cumplimiento y mantenimiento del Sistema de Gestión de la Calidad. Este compromiso se evidencia en la definición formal de responsabilidades y autoridades establecidas en el MANUAL DE FUNCIONES, así como en el ORGANIGRAMA, donde se precisan los niveles jerárquicos y los ámbitos de actuación de cada cargo. Adicionalmente, la Alta Dirección dentro de su formato COMPROMISO DE LA ALTA DIRECCIÓN se hace responsable de asignar de los recursos necesarios para el desarrollo de actividades relacionadas con el SGC.
Documentos presentados:
-	MA-TH-01 MANUAL DE FUNCIONES V10
-	DA-GQ-22 COMPROMISO DE LA ALTA DIRECCION V5
-	DA-GQ-03 ORGANIGRAMA V13</t>
  </si>
  <si>
    <t>La organización, si bien ha identificado al cliente como una de sus partes interesadas, no dispone de información documentada que establezca de manera específica sus necesidades y requisitos, lo que limita la comprensión integral y el cumplimiento efectivo de los requerimientos que estos puedan tener. Como medida complementaria, la organización ha implementado mecanismos parciales para evaluar la percepción del cliente, tales como las encuestas de satisfacción disponibles en las salas de espera de cada sede. Los resultados de dichas encuestas son analizados durante la Revisión por la Dirección, con el propósito de valorar la conformidad del servicio prestado. De forma adicional, la organización cuenta con un procedimiento para la atención de quejas y apelaciones, que permite registrar, analizar y dar respuesta a las inconformidades presentadas por los clientes. En cuanto al cumplimiento de los requisitos legales y reglamentarios aplicables, la organización ha establecido el documento de apoyo denominado CUMPLIMIENTO DE REQUISITOS LEGALES, en el cual se relacionan las disposiciones normativas aplicables al servicio y se verifica periódicamente su cumplimiento.
Documentos presentados:
-	DA-GQ-32 CUMPLIMIENTO REQUSITOS LEGALES V1
-	FO-MC-22 ENCUESTA DE SATISAFACCIÓN V4
-	PR-MC-06 PROCEDIMEINTO QUEJAS Y APELACIONES V7</t>
  </si>
  <si>
    <t>Si bien la organización ha diseñado mecanismos parciales que permiten medir la satisfacción del cliente en relación con el servicio prestado, tales como la aplicación de encuestas disponibles en las salas de espera y el análisis de sus resultados durante la Revisión por la Dirección, no se evidencia un seguimiento sistemático que permita determinar de forma cuantitativa la evolución de dicha satisfacción, ni la existencia de objetivos de calidad directamente vinculados a su incremento o mantenimiento.</t>
  </si>
  <si>
    <t>La organización presenta una política de calidad, la cual se encuentra documentada como un documento de apoyo identificado con el nombre POLÍTICA DEL SISTEMA DE GESTIÓN. En su contenido, la organización declara su compromiso con la prestación confiable y profesional del servicio de revisión técnico-mecánica y de emisiones contaminantes, reconociendo su responsabilidad frente a los clientes y demás partes interesadas. De esta manera, la organización alinea su política con el propósito, el contexto y la dirección estratégica definidos para su sistema de gestión.
Documentos presentados:
-	DA-GQ-07 POLITICAS DEL SISTEMA DE GESTION V4</t>
  </si>
  <si>
    <t>La política de calidad establecida por la organización declara compromisos relacionados con la satisfacción del cliente, la idoneidad del personal, el cumplimiento normativo y la mejora continua del sistema de gestión. Estos compromisos constituyen un marco de referencia adecuado para la definición de los diferentes objetivos de calidad, los cuales se alinean con el direccionamiento estratégico de la organización.
Documentos presentados:
-	DA-GQ-07 POLITICAS DEL SISTEMA DE GESTION V4</t>
  </si>
  <si>
    <t>En el contenido de la política de calidad se declara el compromiso de la organización de “realizar las actividades de inspección de forma imparcial, gestionando los conflictos de interés y asegurando la objetividad de las actividades de inspección”, lo que refleja el cumplimiento de los requisitos normativos bajo los cuales se desarrolla el servicio de revisión técnico-mecánica y de emisiones contaminantes.
Documentos presentados:
-	DA-GQ-07 POLITICAS DEL SISTEMA DE GESTION V4</t>
  </si>
  <si>
    <t>La política de calidad establece explícitamente el compromiso de la organización de actuar “en pro de una mejora continua a su Sistema de Gestión”, lo que evidencia la intención de mantener y optimizar el desempeño del sistema de gestión de la calidad.
Documentos presentados:
-	DA-GQ-07 POLITICAS DEL SISTEMA DE GESTION V4</t>
  </si>
  <si>
    <t xml:space="preserve">La organización mantiene su política de calidad como información documentada, la identifica como POLÍTICA DEL SISTEMA DE GESTIÓN, la misma es revisada y aprobada por la alta dirección. El documento se encuentra vigente y disponible en el sistema de gestión. </t>
  </si>
  <si>
    <t xml:space="preserve">La política de calidad se comunica a los colaboradores de la organización durante el proceso de inducción, en dicho proceso el Coordinador de Calidad socializa la planeación estratégica para posteriormente verifica la comprensión de la misma mediante una evaluación teórica. Además, la política se mantiene visible en las carteleras informativas de las áreas de trabajo, asegurándose de esta manera que se mantiene a libre acceso de todos los colaboradores. </t>
  </si>
  <si>
    <t xml:space="preserve">La política de calidad se encuentra publicada en las salas de espera de cada una de las sedes del organismo, lo cual permite su comunicación a los clientes y las demás partes interesadas externas. Esta práctica evidencia la intención de la organización de mantener disponible la política para todas las partes interesadas. </t>
  </si>
  <si>
    <t>La organización dispone de un MANUAL DE FUNCIONES debidamente documentado, en el cual se describen los puestos existentes, sus funciones, deberes, responsabilidades asociadas al sistema de gestión, niveles de autoridad y requisitos de competencia, lo que evidencia la asignación formal de las responsabilidades y autoridades en la estructura organizacional. Durante el proceso de inducción, el Coordinador de Calidad comunica los niveles de autoridad y las responsabilidades asociadas al sistema, asegurando así la comprensión del personal respecto a sus funciones dentro de la organización. 
Documentos presentados:
-	MA-TH-01 MANUAL DE FUNCIONES V10</t>
  </si>
  <si>
    <t xml:space="preserve">La Alta Dirección ha designado formalmente, mediante pronunciamiento oficial, al Coordinador de Calidad como Representante de la Dirección, con la responsabilidad de asegurar que se establezcan, implementen y mantengan los procesos necesarios para el Sistema de Gestión de la Calidad. El Representante participa activamente en las Revisiones por la Dirección, en las cuales presenta un balance del cumplimiento y la eficacia del sistema de gestión. </t>
  </si>
  <si>
    <t>La Alta Dirección ha designado formalmente, mediante pronunciamiento oficial, al Coordinador de Calidad como Representante de la Dirección, con la responsabilidad de "Informar a la Gerencia sobre el desempeño del SGI y de cualquier necesidad de mejora."</t>
  </si>
  <si>
    <t xml:space="preserve">La Coordinación de Calidad, a cargo del Coordinador de Calidad designado por la Alta Dirección, difunde la política de calidad la cual incorpora el compromiso con la satisfacción del cliente y realiza el seguimiento de los mecanismos de retroalimentación como las encuestas de satisfacción y el procedimiento de quejas y apelaciones, cuyos resultados se analizan en la Revisión por la Dirección asegurando de esta forma que se promueve el enfoque al cliente en toda la organización. </t>
  </si>
  <si>
    <t>Cuando el CDA actualiza un procedimiento técnico o administrativo, el Coordinador de Calidad gestiona el control de cambios mediante el procedimiento de Control de Documentos, garantizando que las versiones obsoletas se retiren y se comuniquen las nuevas a todo el personal. Adicionalmente, en la Revisión por la Dirección se informan los principales cambios del sistema, evaluando su impacto en la conformidad y eficacia del Sistema de Gestión de la Calidad.</t>
  </si>
  <si>
    <t>La organización no integra de forma adecuada las cuestiones referidas en los apartados 4.1 y 4.2, ya que durante la contextualización de la organización no se realiza una ponderación de las cuestiones externas que puedan afectar el logro de los objetivos del sistema de gestión de la calidad. De igual manera, al definir las partes interesadas, no se identifican de manera clara sus necesidades y requisitos. Lo anterior limita la planificación efectiva del sistema de gestión de la calidad y el establecimiento de acciones coherentes para abordar los riesgos y oportunidades.</t>
  </si>
  <si>
    <t>Se evidencia que la organización cuenta con procedimientos documentados dentro de cada uno de los procesos definidos en el Sistema de Gestión de la Calidad, en los cuales se especifican las entradas y salidas de las actividades que los componen. Si bien la organización realiza una caracterización de cada uno de los procesos, dentro de esta información documentada no se dispone de una identificación de las entradas requeridas y las salidas esperadas a nivel de proceso.
Documentos presentados:
-	CP-GQ-01 PLANIFICACIÓN DEL SG – PHVA V3
-	CP-MC-01 MEJORAMIENTO CONTINUO – PHVA V4
-	CP-RV-01 REVISIÓN DEL VEHÍCULO – PHVA V4
-	CP-TH-01 TALENTO HUMANO – PHVA V4
-	CP-MN-01 MANTENIMIENTO – PHVA V3
-	CP-CO-01 COMPRAS – PHVA V5</t>
  </si>
  <si>
    <t>El organismo cuenta con un documento denominado MATRIZ DE PROCESOS DEL SISTEMA DE CALIDAD VS RESPONSABILIDADES, en el cual se identifican los procesos del sistema de gestión, los requisitos normativos que se atienden en cada uno de ellos y los responsables designados para su ejecución. Adicionalmente en la caracterización de cada uno de los procesos, especifica en un apartado quien es el dueño o responsable del proceso en cuestión.
Documentos presentados:
-	DA-GQ-12 MATRIZ DE PROCESOS DEL SISTEMA DE CALIDAD VS RESPONSABILIDADES V3</t>
  </si>
  <si>
    <t>La organización cuenta con un documento denominado OBJETIVOS INTEGRADOS, donde se consolidan los objetivos generales del sistema de gestión, orientados a la satisfacción del cliente, la imparcialidad, el cumplimiento de los requisitos legales, la mejora continua, la competencia del personal y la sostenibilidad del sistema. Adicionalmente, en la caracterización de cada proceso se definen los objetivos específicos y se relacionan los objetivos organizacionales a los cuales estos contribuyen. Finalmente, dentro de los procedimientos documentados que describen las actividades de cada proceso, se establece también el objetivo general del procedimiento, evidenciando de esta forma la coherencia entre los diferentes niveles del sistema.
Documentos presentados:
-	DA-GQ-08 OBJETIVOS INTEGRADOS V4</t>
  </si>
  <si>
    <t>La organización cuenta con una política de calidad en la cual expresa compromiso con los siguientes cinco eje fundamentales, la imparcialidad y objetividad en las inspecciones, la satisfacción del cliente, la competencia e idoneidad del personal, el cumplimiento normativo y la mejora continua del sistema de gestión. Estos mismos elementos se reflejan en diversos objetivos plasmados dentro del documento OBJETIVOS INTEGRADOS lo que demuestra una coherencia adecuada entre la política de la calidad y los objetivos. 
Documentos presentados:
-	DA-GQ-08 OBJETIVOS INTEGRADOS V4
-	DA-GQ-07 POLITICAS DEL SISTEMA DE GESTION V4</t>
  </si>
  <si>
    <t xml:space="preserve">La organización no cuenta con una metodología definida para la medición y seguimiento del cumplimiento de dichos objetivos, ya que, aunque en la revisión por la dirección se revisa el cumplimiento de los objetivos, esta revisión se basa en la verificación del desarrollo de las actividades de capacitación del personal, la supervisión y el mantenimiento de equipos pero sin establecer de manera formal los indicadores, metas o criterios de medición asociados a cada objetivo, lo cual limita la verificación cuantitativa de su cumplimiento. </t>
  </si>
  <si>
    <t>La organización establece en su documento OBJETIVOS INTEGRADOS el propósito de “garantizar el cumplimiento de los requisitos legales, del cliente o de otra índole, para no tener sanciones que pongan en peligro la estabilidad y solidez de la empresa”. Si bien se observa la intención de considerar los requisitos aplicables al servicio de revisión técnico–mecánica y de emisiones contaminantes, no se evidencia un registro o metodología formal que demuestre que dichos requisitos fueron analizados al momento de establecer los objetivos de la calidad.</t>
  </si>
  <si>
    <t>La organización define objetivos de calidad que guardan pertinencia con la naturaleza del servicio de revisión técnico–mecánica y de emisiones contaminantes, tales como garantizar la independencia, la imparcialidad y la confidencialidad, requisitos esenciales para asegurar la conformidad del servicio. De igual forma, establece como objetivo “lograr un nivel de satisfacción del cliente mediante la prestación de un servicio con los mejores estándares de calidad, para generar mayor credibilidad y confianza en el sector”, evidenciando su orientación hacia la mejora continua y la satisfacción del cliente.</t>
  </si>
  <si>
    <t>La organización realiza el seguimiento a los objetivos del sistema de gestión de la calidad a través del desarrollo de la Revisión por la Dirección, en la cual se analizan resultados relacionados con la satisfacción del cliente, el mantenimiento de equipos, la capacitación del personal y el desempeño de proveedores. Sin embargo, no se evidencia una metodología formal que permita realizar el seguimiento individual y medible de cada uno de los objetivos establecidos en el documento OBJETIVOS INTEGRADOS, lo que limita la evaluación objetiva del grado de cumplimiento de cada objetivo.</t>
  </si>
  <si>
    <t xml:space="preserve">La organización dispone de carteleras informativas en las que tanto los clientes como el personal pueden consultar información relevante del Sistema de Gestión, incluyendo los objetivos de calidad. Asimismo, durante el proceso de inducción, el Coordinador de Calidad socializa el Sistema de Gestión de la organización y explica los objetivos establecidos. Finalmente, antes de la liberación del colaborador para el desempeño de sus funciones, se realiza una evaluación que permite constatar que el personal conozca y entienda los objetivos. </t>
  </si>
  <si>
    <t>La organización establece la revisión periódica de los objetivos de calidad dentro del procedimiento REVISIÓN POR LA DIRECCIÓN, en el cual se evalúa su grado de cumplimiento, pertinencia e idoneidad, definiéndose ajustes o actualizaciones cuando se considera necesario.</t>
  </si>
  <si>
    <t>La organización mantiene un documento formal en el que se describen claramente los objetivos de calidad. Dicho documento está disponible para consulta del personal pertinente y se describe como un documento de apoyo.
Documentos presentados:
-	DA-GQ-08 OBJETIVOS INTEGRADOS V4</t>
  </si>
  <si>
    <t>La organización define objetivos integrados dentro de su Sistema de Gestión de la Calidad, los cuales se revisan periódicamente en la Revisión por la Dirección. Sin embargo, no se evidencia una planificación formal que detalle las acciones específicas a desarrollar, los recursos que se requieren, los responsables y la forma en que se evaluarán los resultados para el cumplimiento de cada objetivo.</t>
  </si>
  <si>
    <t>La organización dispone de un mecanismo formal para la planificación y control de los cambios del Sistema de Gestión de la Calidad, descrito en el documento  PLANIFICACIÓN DE CAMBIOS, el cual se inicia mediante el formato PLANIFICACIÓN Y VERIFICACIÓN DE CAMBIOS. Dicho formato puede ser diligenciado únicamente por los responsables de proceso y es gestionado por el Coordinador de Calidad, quien analiza junto con el responsable de la solicitudy el gerente la pertinencia y viabilidad del cambio, evaluando las causas, el cambio en sí, las actividades desarrollar y resultados esperados. Este analisis dentro del procedimeinto lo llaman actividad (Que – como – cuando – donde – para que). Si posterior al análisis se determina la viabilidad del cambio en su totalidad o con ciertos ajustes, el cambio se implementa, se socializa con el personal involucrado y posteriormente se evalúa su efectividad en la Revisión por la Dirección. 
Documentos presentados:
-	PR-GQ-03 PLANIFICACIÓN DE CAMBIOS V3
-	FO-GQ-06 PLANIFICACIÓN Y VERIFICACIÓN DE CMABIOS V3</t>
  </si>
  <si>
    <t>Dentro de la caracterización de cada proceso se documentan e identifican los recursos de tipo humanos, de infraestructura y ambientes de trabajo requeridos requeridos para la operación eficaz de cada proceso. Adiconalmente, La alta dirección ha expresado su compromiso de proveer los recursos necesarios para el desarrollo de los procesos del Sistema de Gestión de la Calidad.</t>
  </si>
  <si>
    <t>Se evidencia el compromiso de la alta dirección con la asignación de los recursos necesarios para la mejora continua de los procesos y del desempeño de la organización, lo cual se respalda mediante el formato denominado COMPROMISO DE LA ALTA DIRECCIÓN y las acciones derivadas de la Revisión por la Dirección. En el mismo sentido, se observa que la organización cuenta con información documentada en la caracterización formal de los procesos que le permite determinar de manera estructurada los recursos específicos requeridos para la operación y control de cada uno de ellos.
Documentos presentados:
-	DA-GQ-22 COMPROMISO DE LA ALTA DIRECCION V5</t>
  </si>
  <si>
    <t>Se evidencia que la Alta Dirección del organismo demuestra su compromiso con la provisión de los recursos necesarios para el desarrollo de las actividades del Sistema de Gestión de la Calidad, lo cual se refleja en la asignación de recursos para el mantenimiento y calibración de equipos, la conservación de la infraestructura locativa y la capacitación del personal. Adicionalmente, en las caracterizaciones de los procesos se encuentra definidos de manera explícita la identificación de los recursos necesarios para el establecimiento, implementación, mantenimiento y mejora continua del Sistema de Gestión de la Calidad, los cuales se clasifican en recursos humanos, de infraestructura y  ambientes de trabajo requeridos.</t>
  </si>
  <si>
    <t>La organización determina en las caracterizaciones de sus procesos los recursos necesarios para su operación. Esta información evidencia que se consideran las capacidades internas existentes al momento de planificar y ejecutar las actividades, sin embargo, no se evidencia un análisis formal que permita identificar y documentar las limitaciones de dichos recursos.</t>
  </si>
  <si>
    <t>La organización determina los recursos que deben obtenerse de proveedores externos mediante el procedimiento COMPRAS, el cual establece que, previo a cualquier adquisición, se debe evaluar y seleccionar al proveedor conforme a los criterios definidos en el formato EVALUACIÓN Y SELECCIÓN DE PROVEEDORES. Adicionalmente, las características y especificaciones técnicas de los bienes o servicios a adquirir se documentan en el documento de apoyo CARACTERÍSTICAS Y ESPECIFICACIONES SERVICIOS E INSUMOS, asegurando que los recursos externos cumplan con los requisitos necesarios para la operación y el mantenimiento del Sistema de Gestión de la Calidad.
Documentos presentados: 
-	PR-CO-01 COMPRAS V9
-	FO-CO-01 EVALUACIÓN Y SELECCIÓN DE PROVEEDORES V6
-	DA-CO-01 CARACTERÍSTICAS Y ESPECIFICACIONES SERVICIOS E INSUMOS V2</t>
  </si>
  <si>
    <t>La organización determina y proporciona el personal necesario para la implementación eficaz del Sistema de Gestión de la Calidad y la operación de sus procesos mediante el documento MANUAL DE FUNCIONES, en este se definen los puestos de trabajo, el área a la que corresponden, los procesos en los que participan y las responsabilidades y funciones específicas frente al sistema de gestión. Adicionalmente, en las caracterizaciones de los procesos se establecen los responsables y cargos involucrados para cada uno. 
Documentos presentados:
-	MA-TH-01 MANUAL DE FUNCIONES V10</t>
  </si>
  <si>
    <t>La organización debe determinar, proporcionar y mantener la infraestructura necesaria para la operación de sus procesos y lograr la conformidad de los productos y servicios.</t>
  </si>
  <si>
    <t>La organización determina, proporciona y mantiene la infraestructura necesaria para la operación de sus procesos y la conformidad del servicio de revisión técnico–mecánica y de emisiones contaminantes. Dispone del formato LISTA DE CHEQUEO VERIFICACIÓN CUMPLIMIENTO REQUISITOS DE INFRAESTRUCTURA VS NTC 5385:2011, como mecanismo para identificar y validar el cumplimiento de los requisitos estructurales exigidos a los Centros de Diagnóstico Automotor, y el formato VERIFICACIÓN DE INSTALACIONES, con el que deja registro de las inspecciones periódicas de las condiciones físicas y de mantenimiento de las áreas de trabajo.
Documentos presentados:
-	FO-MN-12 LISTA DE CHEQUEO VERIFICACIÓN CUMPLIMIENTO REQUISITOS DE INFRAESTRUCTURA VS NTC 5385:2011 V2
-	FO-MN-04 VERIFICACIÓN DE INSTALACIONES V3</t>
  </si>
  <si>
    <t xml:space="preserve">La organización determina, proporciona y mantiene el ambiente necesario para la operación de sus procesos y para garantizar la conformidad del servicio de revisión técnico–mecánica y de emisiones contaminantes. Se evidencia la implementación de un Sistema de Gestión de Seguridad y Salud en el Trabajo (SG-SST), mediante el cual se promueven condiciones seguras y saludables para los colaboradores. Durante la verificación que se realizó se observó que el personal porta los elementos de protección personal (EPP) requeridos para el desarrollo de sus labores. De acuerdo con los requisitos normativos aplicables a los CDA, el organismo dispone de sistemas de ventilación y extracción de gases, asegurando ambientes adecuados en las áreas de inspección. Adicionalmente, cada cinco años, previo a los procesos de renovación de acreditación, la organización contrata una entidad externa para realizar análisis técnicos sobre condiciones de luminosidad, niveles de ruido y calidad del aire en sus instalaciones, garantizando que estas condiciones son seguras tanto para el personal como para los usuarios.
Documentos presentados:
-	MA-GQ-02 MANUAL SG-SST V3
-	DA-GQ-27 REGLAMENTO DE HIGIENE Y SEGURIDAD INDUSTRIAL V2
-	INFORME DE PRESTACION DE SERVICIOS DE PROMOCION Y PREVENCION - ESTUDIO DE ILUMINACION
-	INFORME DE PRESATCION DE SERVICIOS DE PROMOCION Y PREVENICON – CALIDAD DEL AIRE POR MEDICION DIRECTA
-	INFORME DE PRESATCION DE SERVICIOS DE PROMOCION Y PREVENICON – ESTUDIO DE SONOMETRIA </t>
  </si>
  <si>
    <t>La organización dispone del procedimiento CALIBRACIÓN, mediante el cual se asegura que todos los equipos de medición sean calibrados antes de su uso y posteriormente a intervalos definidos. Inicialmente, los equipos son calibrados 12 meses después de su primera calibración previo a la puesta en servicio, y las frecuencias de calibración posteriores se determinan aplicando el Método 2 (gráfico de control tiempo-calendario) establecido en la guía ILAC G24, utilizando el formato INTERVALOS DE CALIBRACIÓN. Cada calibración es realizada con un laboratorio de calibración previamente seleccionado, dentro de los criterios para su selección se determina la trazabilidad de los patrones utilizados, posteriormente cada calibración es complementada con un aseguramiento metrológico documentado en el formato ASEGURAMIENTO METROLÓGICO, mediante el cual se verifica que los equipos cumplen con las características metrológicas establecidas. Entre periodos de calibración, la organización realiza verificaciones intermedias semestrales para confirmar la confiabilidad de los resultados.
Documentos presentados:
-	PR-MN-02 CALIBRACIÓN V9
-	FO-MN-20 INTERVALOS DE CALIBRACIÓN V2
-	FO-MN-13 ASEGURAMIENTO METROLÓGICO V6</t>
  </si>
  <si>
    <t>La organización dispone del documento de apoyo IDENTIFICACIÓN Y SELECCIÓN EQUIPOS CONTROL METROLÓGICO, en el cual determina cuales son lo equipos necesarios para realizar sus proceso de inspección, esta selección se basa en los requerimientos propios de la normativa que rige los procesos de medición de los centros de diagnóstico automotor. Adicionalmente cuenta con el procedimiento CONTROL DE LOS EQUIPOS DE MEDICIÓN, mediante el cual se definen las actividades necesarias para el control, mantenimiento y aseguramiento metrológico de los equipos utilizados en la prestación del servicio. En este procedimiento se establecen los mantenimientos preventivos básicos y especializados, así como las actividades de calibración y verificación requeridas para garantizar la validez y confiabilidad de los resultados obtenidos durante las inspecciones. La organización determina la contratación de proveedores externos especializados para la ejecución de las calibraciones y mantenimientos, los cuales se encuentran incluidos en el listado de proveedores aprobados, habiendo sido evaluados previamente y reevaluados para su posterior contratación, conforme al procedimiento de compras. Finalmente, la organización mantiene las fichas técnicas de los equipos con las cuales verifica que sus equipos son adecuados referente a la normativa, además deja registro de esta verificación mediante el formato LISTA DE CHEQUEO VERIFICACIÓN CUMPLIMIENTO REQUISITOS DE LOS EQUIPOS VS NTC 5385:2011 con el que confronta los datos técnicos expresados en las fichas contra las exigencias normativas.
Documentos presentados: 
-	DA-MN-01 IDENTIFICACIÓN Y SELECCIÓN EQUIPOS CONTROL METROLÓGICO V2
-	PR-MN-08 CONTROL DE LOS EQUIPOS DE MEDICIÓN V7
-	LI-CO-01 PROVEEDORES APROBADOS V1
-	FO-MN-14 LISTA DE CHEQUEO VERIFICACIÓN CUMPLIMIENTO REQUISITOS DE LOS EQUIPOS VS NTC 5385:2011 V2</t>
  </si>
  <si>
    <t>La organización asegura la identificación y trazabilidad del estado de sus equipos de medición mediante el uso de etiquetas visibles colocadas en cada equipo, en las cuales se consigna su fabricante, serie y modelo. Adicionalmente, mantiene el registro HOJA DE VIDA DE EQUIPOS, donde se documentan las intervenciones realizadas, las fechas de calibración, las verificaciones intermedias y un registro fotográfico del equipo. Toda la información consolidada de los equipos se encuentra en el LISTADO DE MAQUINARIA, el cual permite determinar su estado, ya sea en funcionamiento, calibración, verificación, contingencia o retirado. Este control integral garantiza la trazabilidad y el conocimiento actualizado del estado de cada equipo utilizado en los procesos de medición e inspección.
Documentos presentados:
•	FO-MN-05 HOJA DE VIDA DE EQUIPOS V4
•	FO-MN-01 LISTADO DE MAQUINARIA V3</t>
  </si>
  <si>
    <t>La organización garantiza la protección de sus equipos contra daños, ajustes o deterioros mediante la asignación de responsabilidades específicas al ingeniero de pista, quien según el MANUAL DE FUNCIONES debe velar por el uso adecuado de los equipos y controla que solo el personal autorizado realice actividades de calibración, mantenimiento o verificación. Adicionalmente, se realizan verificaciones diarias del estado físico de los equipos, registradas en la BITÁCORA DEL OPERADOR, y una revisión de puesta a punto antes de iniciar cada jornada, documentada en el formato PUESTA A PUNTO DEL EQUIPO.
Documentos presentados:
-	MA-TH-01 MANUAL DE FUNCIONES V10
-	FO-MN-02 BITÁCORA DEL OPERADOR V2
-	FO-MN-24 PUESTA A PUNTO DEL EQUIPO V4</t>
  </si>
  <si>
    <t>La organización dispone del procedimiento TRATAMIENTO DE UN EQUIPO DEFECTUOSO, mediante el cual se establecen las actividades a realizar cuando un equipo de medición presenta una falla, daño o condición que lo hace no apto para su propósito previsto. El procedimiento determina que, una vez identificado el equipo y el número de vehículos potencialmente afectados, el Ingeniero de Pista debe realizar un muestreo del 10% de los vehículos inspeccionados con dicho equipo, seleccionándolos de forma aleatoria. A los vehículos seleccionados se les solicita regresar al CDA para realizar nuevamente la revisión técnico–mecánica y de emisiones contaminantes, comparando los resultados obtenidos con los de la inspección anterior. El Ingeniero de Pista evalúa las diferencias encontradas y determina, con base en su criterio técnico y la naturaleza de la anomalía, si los resultados previos se vieron afectados de forma crítica. Finalmente, deja constancia de la situación y de las acciones tomadas mediante un informe técnico, el cual constituye evidencia documentada de la evaluación de validez de los resultados previos.
Documento presentado:
- PR-MN-03 TRATAMIENTO DE UN EQUIPO DEFECTUOSO V2</t>
  </si>
  <si>
    <t>La organización dispone del documento MANUAL DE FUNCIONES, en el cual se definen los conocimientos requeridos para cada uno de los cargos, describiendo las competencias técnicas, las normativas y los requerimientos de formación y educación necesarios para el adecuado desempeño de las funciones. Estos conocimientos permiten inferir la disponibilidad del conocimiento requerido para la operación de los procesos.
Documentos presentados: 
-	MA-TH-01 MANUAL DE FUNCIONES V10</t>
  </si>
  <si>
    <t>La organización dispone del procedimiento CAPACITACIÓN Y FORMACIÓN DEL PERSONAL, mediante el cual mantiene y actualiza los conocimientos de su personal. Este procedimiento establece un programa de capacitación documentado en el formato PROGRAMA DE CAPACITACIÓN, donde se definen los temas a desarrollar, el cronograma de ejecución y el seguimiento a su cumplimiento. Adicionalmente, la organización mantiene a disposición del personal el MANUAL DE PROCEDIMIENTOS OPERATIVOS, así como las normas técnicas y resoluciones legales aplicables al proceso, ubicadas en los puestos de la línea de inspección para su consulta permanente.
Documentos presentados:
-	PR-TH-02 CAPACITACIÓN Y FORMACIÓN DEL PERSONAL V8
-	FO-TH-04 PROGRAMA DE CAPACITACIÓN V3
-	MA-RV-01 MANUAL DE PROCEDIMIENTOS OPERATIVOS V25</t>
  </si>
  <si>
    <t xml:space="preserve">Dentro del procedimiento CAPACITACIÓN Y FORMACIÓN DEL PERSONAL la organización establece dentro de los temas obligatorios de capacitación incluir “Nuevas tecnologías empleadas para fabricar vehículos, partes, componentes y sistemas”, asegurando así que el personal mantenga actualizados sus conocimientos técnicos frente a los avances del sector. Dentro del mismo procedimiento se establece la contratación de entidades especializadas con tal de asegurar la idoneidad del personal capacitador. </t>
  </si>
  <si>
    <t>La organización determina la competencia necesaria de las personas que realizan actividades que afectan el desempeño y eficacia del Sistema de Gestión de la Calidad mediante el documento MANUAL DE FUNCIONES, en el cual se define para cada puesto la línea de mando, la descripción general del cargo, las responsabilidades, funciones, autoridad y los requisitos de formación, experiencia y conocimientos necesarios.
Documentos presentados:
-	MA-TH-01 MANUAL DE FUNCIONES V10</t>
  </si>
  <si>
    <t>La organización dispone del procedimiento ADMINISTRACIÓN DE TALENTO HUMANO, mediante el cual se establece que, en caso de no poder vincular personal que cumpla completamente los requisitos de formación o conocimiento definidos en el MANUAL DE FUNCIONES, se realizarán las capacitaciones necesarias antes de la liberación formal del empleado. La eficacia de estas acciones formativas se evalúa durante el proceso de inducción, mediante una evaluación escrita que permite verificar que el colaborador adquirió los conocimientos necesarios para el desempeño de sus funciones.
Documentos presentados:
-	PR-TH-01 ADMINISTRACIÓN DE TALENTO HUMANO V20
-	MA-TH-01 MANUAL DE FUNCIONES V10</t>
  </si>
  <si>
    <t>La organización conserva las hojas de vida del personal junto con sus soportes físicos y las evaluaciones teóricas aplicadas durante el proceso de inducción como información documentada que evidencia la competencia del personal. Adicionalmente, en el formato TRABAJO BAJO TUTELA deja evidencia de los resultados obtenidos durante las evaluaciones del proceso de inducción y en el formato DOCUMENTOS REQUERIDOS PARA INGRESO DE PERSONAL evidencia la verificación de los requisitos del personal previo a su vinculación formal.
Documentos presentados:
-	FO-TH-12 TRABAJO BAJO TUTELA V3
-	FO-TH-02 DOCUMENTOS REQUERIDOS PARA INGRESO DE PERSONAL V5
-	HOJAS DE VIDA DEL PERSONAL</t>
  </si>
  <si>
    <t>La organización garantiza que los colaboradores toman conciencia de la Política de Calidad mediante su publicación en carteleras informativas visibles en todas las sedes y su socialización durante el proceso de inducción, liderado por el Coordinador de Calidad. Asimismo, la política se encuentra disponible en el MANUAL DE GESTIÓN DE LA CALIDAD, para consulta permanente del personal. Adicionalmente, finalizado el proceso de inducción y previo a la liberación formal del empleado, este firma el formato COMPROMISO DEL COLABORADOR CON LA POLÍTICA DE CALIDAD, en el cual declara conocer, comprender y asumir los compromisos establecidos en la POLÍTICA DEL SISTEMA DE GESTIÓN y en los OBJETIVOS INTEGRADOS. Finalmente, y dentro del mismo proceso de inducción, el colaborador firma el formato COMPROMISO DE IMPARCIALIDAD, a través del cual declaran su compromiso con los principios de objetividad e imparcialidad que hacen parte de la gestión de la calidad y son propios del servicio de Revisión Técnico-Mecánica y de Emisiones Contaminantes. 
Documentos presentados: 
-	FO-TH-26 COMPROMISO DEL COLABORADOR CON LA POLÍTICA DE CALIDAD V1
-	FO-TH-08 Compromiso de Imparcialidad V3</t>
  </si>
  <si>
    <t>La organización garantiza que los colaboradores toman conciencia de su contribución a la eficacia del Sistema de Gestión de la Calidad, los beneficios de un mejor desempeño y las implicaciones de los incumplimientos de los requisitos mediante el desarrollo del proceso de inducción, en este, el Coordinador de Calidad enfatiza tanto la importancia del aporte de cada colaborador en el logro de los objetivos del sistema como las consecuencias derivadas del incumplimiento de los requisitos establecidos en los procedimientos y normativas aplicables. Estos temas se encuentran documentados dentro de la CARTILLA CAPACITACION DEL SISTEMA DE GESTION DE CALIDAD (SGC), la cual contiene el material de apoyo y formación utilizado durante la inducción, asegurando la comprensión y apropiación de los principios del sistema por parte del personal.
Documentos presentados:
-	DA-GQ-17 CARTILLA CAPACITACION DEL SISTEMA DE GESTION DE CALIDAD (SGC) V5</t>
  </si>
  <si>
    <t>La organización establece el procedimiento COMUNICACIÓN, PARTICIPACIÓN Y CONSULTA en el cual define los mecanismos, los medios y los temas de comunicación externa e interna junto con sus respectivos intervinientes. Mediante este procedimiento se asegura la difusión oportuna de información relevante como políticas, objetivos, resultados de revisión por la dirección, acciones de mejora, indicadores y cambios en el sistema. Asimismo, promueve la participación activa del personal y de las partes interesadas externas mediante canales escritos, verbales y visuales, garantizando una comunicación efectiva dentro del SGC. Adicionalmente, cuenta con un documento de apoyo denominado MATRIZ DE COMUNICAICONES en el cual establece explícitamente por cada uno de los procesos, que se comunica, quien lo comunica, a quien lo comunica, cuando lo comunica y como lo comunica. 
Documentos presentados:
-	 PR-GQ-04 COMUNICACIÓN, PARTICIPACIÓN Y CONSULTA V1
-	DA-GQ-15 MATRIZ DE COMUNICACIONES V3</t>
  </si>
  <si>
    <t>La organización dispones del procedimiento CONTROL DE INFORMACIÓN DOCUMENTADA, este procedimiento incluye un apartado denominado “Exigencias de información documentada”, que contiene una lista cruzada de los numerales de la norma ISO 9001:2015 que requieren mantener o conservar información documentada, junto con los documentos y registros que la organización utiliza para evidenciar su cumplimiento, asegurando así la trazabilidad y el control normativo. Adicionalmente, la organización mantiene información documentada propia que ha determinado necesaria para la eficacia de su Sistema de Gestión de la Calidad, como el MANUAL DE GESTIÓN DE CALIDAD, las caracterizaciones de los procesos, los procedimientos operativos y de apoyo, y los formatos y registros asociados que permiten demostrar la implementación, operación y control de los procesos.
Documentos presentados:
-	PR-GQ-01 CONTROL DE INFORMACIÓN DOCUMENTADA V13</t>
  </si>
  <si>
    <t>La organización garantiza el control adecuado en la creación y actualización de la información documentada del Sistema de Gestión de la Calidad mediante la aplicación del procedimiento CONTROL DE INFORMACIÓN DOCUMENTADA. En este se establece que toda solicitud de elaboración o modificación de documentos debe ser informada al Coordinador de Calidad, quien analiza la pertinencia del cambio y con acompañamiento del personal involucrado se asegura que el documento se encuentre identificado con su nombre, código, versión, responsables de revisión y aprobación. Adicionalmente el procedimiento define que los documentos deben ser revisados y aprobados antes de su emisión, garantizando de esta forma su pertinencia técnica. Finalmente, se establece en el procedimiento la distribución del documento se realiza mediante medio electrónico y se imprimirá en caso de ser necesario.  
Documentos presentados:
-	PR-GQ-01 CONTROL DE INFORMACIÓN DOCUMENTADA V13</t>
  </si>
  <si>
    <t>La organización garantiza la disponibilidad y adecuación de la información documentada mediante el procedimiento CONTROL DE INFORMACIÓN DOCUMENTADA, el cual establece que todos los documentos y formatos del Sistema de Gestión se almacenan en una carpeta electrónica controlada por el Coordinador de Calidad, donde permanecen las versiones vigentes y aprobadas para su uso. Cuando se requiere disponer de documentos en formato físico, el Coordinador de Calidad se encarga de su impresión y distribución controlada, asegurando que las versiones entregadas correspondan a la más reciente y retirando las versiones anteriores.</t>
  </si>
  <si>
    <t>La organización asegura la protección de la información documentada del Sistema de Gestión mediante el control de accesos electrónicos y físicos. Los documentos se encuentran almacenados en los computadores del Centro de Diagnóstico Automotor y para acceso remoto se dispone de un repositorio digital en Google Drive controlado por el Coordinador de Calidad, quien administra los permisos de acceso a las carpetas y garantiza que únicamente el personal autorizado pueda visualizar la información.</t>
  </si>
  <si>
    <t xml:space="preserve">Mediante los lineamientos establecidos en el procedimiento CONTROL DE INFORMACIÓN DOCUMENTADA, la organización garantiza que la Coordinación de Calidad realice la distribución controlada de los documentos y formatos a las dependencias correspondientes. Asimismo, la Coordinación de Calidad asegura el acceso restringido y uso adecuado de la información documentada por parte del personal, conforme a los requerimientos de cada proceso para la ejecución de sus actividades. El procedimiento también establece los mecanismos para la recuperación y control de las versiones obsoletas, garantizando que solo los documentos vigentes sean utilizados. </t>
  </si>
  <si>
    <t>La información documentada se almacena en medios digitales controlados por la Coordinación de Calidad, con acceso restringido mediante permisos específicos. En relación a la documentación física, esta se conserva dentro de carpetas plastificadas que ayudan a conservar la documentación contra las condiciones ambientales adversas.</t>
  </si>
  <si>
    <t>La organización establece en su procedimiento CONTROL DE INFORMACIÓN DOCUMENTADA el mecanismo para controlar las modificaciones en los documentos del Sistema de Gestión de la Calidad. Cada documento incluye un campo denominado “Histórico de Cambios”, donde se registran de manera estructurada la versión, la fecha y la descripción del cambio realizado, permitiendo evidenciar la trazabilidad de las actualizaciones. Adicionalmente, la organización mantiene actualizado el listado CONTROL DE DOCUMENTOS, en el cual se identifican las versiones vigentes, garantizando el uso controlado de la información documentada actual.
Documentos presentados: 
-	LI-GQ-01 CONTROL DE DOCUMENTOS V2</t>
  </si>
  <si>
    <t>La organización ha establecido mecanismos para la conservación y disposición de la información documentada. Las versiones obsoletas de los documentos se almacenan en una carpeta denominada “Obsoletos”, garantizando su identificación y preservación cuando se requiere conservarlas como referencia o evidencia histórica. Adicionalmente, la organización mantiene el listado maestro de registros denominado CONTROL DE REGISTROS DEL SG, donde se especifican los responsables del almacenamiento, el tiempo de conservación y el medio de almacenamiento correspondiente, asegurando el control durante todo el ciclo de vida de los registros hasta su disposición.
Documentos presentados:
-	LI-GQ-02 Control de Registros del SG V1</t>
  </si>
  <si>
    <t>La organización mantiene control sobre la información documentada de origen externo mediante el listado maestro CONTROL DE DOCUMENTOS EXTERNOS en el cual se identifican los documentos normativos, reglamentarios y técnicos necesarios para la operación del Sistema de Gestión de la Calidad. Dicho control permite al Coordinador de Calidad garantizar la identificación, disponibilidad y actualización de la documentación proveniente de fuentes externas como el Ministerio de Transporte, ONAC y demás organismos competentes, evitando el uso de versiones obsoletas y asegurando su uso adecuado dentro de los procesos del organismo.
Documentos presentados: 
-	LI-GQ-03 CONTROL DE DOCUMENTOS EXTERNOS V1</t>
  </si>
  <si>
    <t>La organización garantiza la protección de la información documentada retenida como evidencia de la conformidad mediante la aplicación del listado maestro CONTROL DE REGISTROS DEL SG, en el cual se definen los responsables, medios y tiempos de conservación de los registros generados.</t>
  </si>
  <si>
    <t>La organización determina los recursos necesarios para la prestación del servicio mediante la identificación de los recursos de cada proceso dentro de su Sistema de Gestión de la Calidad, los cuales incluyen recursos humanos, infraestructura y condiciones del ambiente de trabajo. Asimismo, realiza seguimiento a dichos recursos mediante la verificación periódica del estado de la infraestructura, el control y revisión de los equipos de medición, y la evaluación del nivel de conocimiento del personal operativo que interviene en la prestación del servicio. Estas acciones evidencian que la organización ha identificado y gestiona los recursos necesarios para asegurar la conformidad del servicio.</t>
  </si>
  <si>
    <t>Dentro de la caracterización de cada proceso, la organización ha establecido los criterios y métodos para el control operativo, los cuales incluyen la definición del criterio del proceso, el método de control y el registro asociado. Durante la revisión documental se evidenció que el organismo dispone de los formatos y registros necesarios para aplicar estos controles, y que los mismos se conservan conforme a lo establecido en el procedimiento de control de la información documentada.</t>
  </si>
  <si>
    <t xml:space="preserve">DESARROLLAR UN PLAN DE CALIDAD </t>
  </si>
  <si>
    <t>La organización en las caracterizaciones de los procesos establece los registros obligatorios para el control operativo. En el listado maestro CONTROL DE REGISTROS DEL SG define responsables, tiempos de retención, medio de almacenamiento y disposición final. Adicionalmente, para el servicio de Revisión Técnico-Mecánica y de Emisiones Contaminantes, la organización utiliza el registro FORMATO UNIFORME DE RESULTADOS DE LAS REVISIONES TÉCNICO-MECÁNICAS Y DE GASES, en el cual se consignan los resultados de todas las pruebas realizadas al vehículo y con el que se demuestra que el proceso se llevó a cabo según los criterios establecidos y que el servicio cumple con los requisitos normativos aplicables.
Documentos presentados:
-	FO-RV-01 FORMATO UNIFORME DE RESULTADOS DE LAS REVISIONES TÉCNICO-MECÁNICAS Y DE GASES V3</t>
  </si>
  <si>
    <t>Durante la revisión documental se evidencia que si bien se han definido los elementos de planificación correspondientes a la operación como lo son los criterios de aceptación, los métodos de control y los registros asociados, no se identifica evidencia que demuestre que la salida de dicha planificación ha sido evaluada para asegurar su correcta aplicación dentro de las operaciones del organismo.</t>
  </si>
  <si>
    <t>La organización cuenta con el procedimiento PLANIFICACIÓN DE CAMBIOS y con el documento PLANIFICACIÓN Y VERIFICACIÓN DE CAMBIOS, los cuales establecen el mecanismo para solicitar, evaluar y documentar los cambios al sistema. Sin embargo, se observa que dichos documentos no contemplan de manera específica la evaluación de los recursos requeridos para la implementación de los cambios, ni se identifica un procedimiento claro para revisar y gestionar las consecuencias de los cambios no previstos que puedan surgir durante la operación.</t>
  </si>
  <si>
    <t>Se evidencia que la organización ha establecido, dentro de las caracterizaciones de los procesos, un apartado denominado “Requisitos a cumplir”, en el cual se relacionan los requisitos legales, reglamentarios y algunos requisitos internos necesarios para garantizar la adecuada prestación del servicio. Asimismo, la organización mantiene el documento de apoyo CUMPLIMIENTO DE REQUISITOS LEGALES, donde identifica las disposiciones normativas aplicables al servicio. Finalmente, la organización identifica de manera explícita y documentada los requisitos de estricto cumplimiento asociados al servicio de inspección mediante el documento IDENTIFICACIÓN DE REQUISITOS. 
Documentos presentados:
-	DA-GQ-06 IDENTIFICACIÓN DE REQUISITOS V5</t>
  </si>
  <si>
    <t xml:space="preserve">Se evidencia que la organización ha establecido criterios para el control de sus procesos, los cuales se encuentran documentados en las caracterizaciones de sus procesos s en el apartado “Criterios y métodos para el control del proceso”, donde se especifican el criterio, el método de control y el registro asociado. Ademas, dentro del documento IDENTIFICACIÓN DE REQUISITOS describe los criterios de aceptación formalmente definidos para el servicio prestados, lo cual permite la verificación objetiva del cumplimiento del resultado esperado del servicio. </t>
  </si>
  <si>
    <t>La organización cuenta con el documento ORDEN DE TRABAJO PARA RTM y EC, en el cual se describen de forma completa las características del servicio, los tiempos de atención, los requisitos del cliente, las restricciones aplicables, así como los alcances y limitaciones del proceso. Este documento es leído y firmado por el cliente como constancia de aceptación previa a la prestación del servicio. Adiconalmente, en cada una de las sedes se verificó también la existencia de la cartelera informativa que contiene el documento PRECIO RTM – ENTREGA DE RESULTADOS Y DOCUMENTOS, donde se detallan los costos del servicio de inspección según la tipología del vehículo.
Documentos presentados:
-	FO-RV-14 ORDEN DE TRABAJO PARA RTM y EC V20
-	FO-RV-18 PRECIO RTM – ENTREGA DE RESULTADOS Y DOCUMENTOS V5</t>
  </si>
  <si>
    <t>La prestación del servicio se formaliza mediante el documento ORDEN DE TRABAJO PARA RTM y EC, el cual registra la información del cliente y del vehículo, constituyéndose en el equivalente al contrato suscrito para la realización del servicio. Las consultas relacionadas con requisitos, proceso y tiempos de atención son atendidas por el personal de recepción. Dado que el servicio de RTM y EC es completamente estandarizado y regulado por la normatividad vigente, no es posible realizar cambios sobre el servicio contratado; por tanto, el requisito referente al tratamiento de cambios no aplica en el contexto del organismo.</t>
  </si>
  <si>
    <t>La organización obtiene retroalimentación del cliente mediante las encuestas de satisfacción disponibles en la sala de espera de cada una de las sedes al igual que de la gestión de quejas, las cuales son analizadas durante la Revisión por la Dirección, junto con el tratamiento dado a cada una.</t>
  </si>
  <si>
    <t>La organización ha establecido mecanismos documentados para asegurar el manejo adecuado de la propiedad del cliente. Para tal propósito se cuenta con el documento MANEJO DE VEHÍCULOS, en el cual se definen las reglas para la manipulación segura del vehículo dentro de las instalaciones. Adicionalmente, durante el alistamiento del servicio, el vehículo es identificado y esta información queda registrada en la ORDEN DE TRABAJO PARA RTM y EC. La organización también informa al cliente en el proceso de alistamiento que no debe dejar objetos de valor dentro del vehículo y comunica la existencia de pólizas RCP y RCE para responder por daños durante el proceso de inspección.
Documentos presentados:
-	DA-RV-13 MANEJO DE VEHÍCULOS V1</t>
  </si>
  <si>
    <t>La organización ha identificado los riesgos que pueden afectar la continuidad del servicio y ha establecido acciones de contingencia para afrontarlos. Estas acciones se encuentran documentadas en el documento PLAN DE CONTINGENCIA, donde se describen las fallas potenciales, el procedimiento a seguir en cada caso y los responsables de su ejecución.
Documentos presentados:
-	DA-RV-04 PLAN DE CONTINGENCIA V6</t>
  </si>
  <si>
    <t>La organización cuenta con información documentada respecto a las características del servicio ofrecido. Esta información establece las condiciones del servicio, sus alcances, limitaciones, requisitos y costos, lo que permite al cliente conocer las declaraciones sobre el servicio prestado. Adicionalmente, la organización dispone del procedimiento DETERMINAR LA CAPACIDAD EFECTIVA DE REVISIÓN – CER, mediante el cual calcula formalmente su capacidad operativa para la revisión de vehículos teniendo en cuenta variables como el número de inspectores, disponibilidad de equipos y tiempos estándar de inspección, asegurándose de esta manera que las declaraciones realizadas al cliente son coherentes con la capacidad real del organismo para prestar el servicio.
Documentos presentados:
-	PR-RV-05 DETERMINAR LA CAPACIDAD EFECTIVA DE REVISIÓN – CER V3</t>
  </si>
  <si>
    <t>La organización ha establecido en su MANUAL DE GESTIÓN los tipos de vehículos que están autorizados para ser atendidos en cada una de las sedes, tomando en cuenta las líneas de inspección que posee en cada una de estas, lo que permite asegurar que el servicio únicamente se ofrece cuando existen las condiciones, equipos y recursos necesarios para realizar la inspección conforme a los requisitos aplicables. Adicionalmente, la organización mediante el procedimiento DETERMINAR LA CAPACIDAD EFECTIVA DE REVISIÓN – CER, calcula la cantidad máxima de vehículos que pueden ser inspeccionados en un período determinado, considerando variables como disponibilidad de inspectores, equipos y líneas de revisión.</t>
  </si>
  <si>
    <t>Si bien la organización no ha documentado de manera explícita los requisitos específicos del cliente, se observó que en la operación se definen parámetros que responden a expectativas habituales del usuario, tales como el cumplimiento de estándares de tiempo establecidos para la prestación del servicio, el manejo seguro del vehículo sometido a inspección y la realización de las revisiones con criterios de imparcialidad, independencia y confiabilidad. Adicionalmente, la naturaleza del servicio prestado es de tipo estandarizado ya que su ejecución está regulada por normativas técnicas y legales que determinan cómo debe realizarse la revisión, por lo que el cliente no establece exigencias particulares sobre la forma en que debe efectuarse la inspección, aunque, esto no exime a la organización de la necesidad de identificar formalmente los requisitos del cliente aplicables al proceso.</t>
  </si>
  <si>
    <t>La organización complementan la definición de requisitos propios en la caracterización de cada uno de los procesos, además, se ha definido y documentado los requisitos internos necesarios para la realización del servicio de revisión técnico-mecánica y de emisiones contaminantes. Estos requisitos se encuentran establecidos principalmente en los documentos MANUAL DE PROCEDIMIENTOS OPERATIVOS y MÉTODOS DE INSPECCIÓN, los cuales describen en detalle la secuencia de actividades, criterios técnicos y condiciones operativas que deben cumplirse durante la inspección.</t>
  </si>
  <si>
    <t>La organización identifica formalmente los requisitos legales y reglamentarios aplicables al servicio de revisión técnico-mecánica y de emisiones contaminantes. Estos se encuentran en los documentos de apoyo CUMPLIMIENTO DE REQUISITOS LEGALES e IDENTIFICACIÓN DE REQUISITOS, donde se relacionan las disposiciones normativas exigidas por las autoridades competentes.</t>
  </si>
  <si>
    <t>El servicio de revisión técnico-mecánica y de emisiones contaminantes es totalmente estandarizado y definido por la normatividad vigente, por lo cual no es posible que el cliente establezca requisitos adicionales o diferentes a los reglamentarios durante, antes o despues del servicio. La organización comunica las condiciones del servicio mediante el ORDEN DE TRABAJO PARA RTM Y EC, el cual es leído y aceptado por el cliente previo a la prestación del servicio, así como mediante la cartelera informativa de tarifas y condiciones.</t>
  </si>
  <si>
    <t xml:space="preserve">La organización mediante el formato ORDEN DE TRABAJO PARA RTM Y EC conserva información documentada sobre los resultados de la revisión previa al compromiso de prestación del servicio, en dicho formato queda registro de la revisión de que el vehículo cumple con las condiciones y requisitos necesarios para ser inspeccionado, incluyendo su tipología, documentación y estado general. Adicionalmente, la organización identifica de manera explícita y documentada los requisitos de estricto cumplimiento asociados al servicio de inspección mediante el documento IDENTIFICACIÓN DE REQUISITOS, asegurándose de que cumple con los requisitos necesarios para ofertar el servicio de Revisión Técnico-Mecánica y de Emisiones Contaminantes. </t>
  </si>
  <si>
    <t>Durante el proceso de Revisión por la Dirección, el organismo evalúa la existencia de modificaciones legales, reglamentarias o técnicas que puedan impactar la prestación del servicio. Esta evaluación de requerimientos queda registrada en los informes de revisión por la dirección.</t>
  </si>
  <si>
    <t>La organización a través del procedimiento IDENTIFICACION CUMPLIMIENTO EVALUACION REQUISITOS establece que los cambios normativos que deben implementarse en los procesos de inspección sean detectados, analizados e implementados mediante los documentos actualizados que posteriormente deben ser divulgados al personal operativo. Adicionalmente, el procedimiento CAPACITACIÓN Y FORMACIÓN DEL PERSONAL define que las modificaciones normativas que impacten el servicio deben incluirse dentro de las jornadas de capacitación, de las cuales se generan registros como listados de asistencia y exámenes teóricos.
Documentos presentados:
-	PR-TH-02 CAPACITACIÓN Y FORMACIÓN DEL PERSONAL V7
-	PR-GQ-06 IDENTIFICACION CUMPLIMIENTO EVALUACION REQUISITOS V3</t>
  </si>
  <si>
    <t>La organización asegura que los servicios, procesos y productos adquiridos externamente son conformes a los requisitos mediante el documento CARACTERÍSTICAS Y ESPECIFICACIONES SERVICIOS E INSUMOS en el que identifica los servicios e insumos que adquiere, sus características técnicas, los documentos exigidos a los proveedores y el método de verificación del cumplimiento de dichos requisitos.
Documentos presentados:
-	DA-CO-01 CARACTERÍSTICAS Y ESPECIFICACIONES SERVICIOS E INSUMOS V1</t>
  </si>
  <si>
    <t xml:space="preserve">Este apartado no aplica dentro del contexto de la organización ya que el servicio de Revisión Técnico-Mecánica y de Emisiones Contaminantes que se brinda al público es ejecutado exclusivamente por el Centro de Diagnostico Automotor conforme a la normatividad vigente, por lo tanto, ningún proveedor externo entrega o ejecuta el servicio o parte de el en nombre del organismo. Los proveedores son todos terceros que únicamente brindan servicios de apoyo y soporte interno del organismo.  </t>
  </si>
  <si>
    <t>El Centro de Diagnóstico Automotor contrata proveedores externos para actividades que inciden directamente en la confiabilidad del servicio de inspección, tales como calibración de equipos, mantenimiento y suministro de repuestos. La organización ha definido controles para estos servicios en su procedimiento COMPRAS y dispone del documento CARACTERÍSTICAS Y ESPECIFICACIONES DE SERVICIOS E INSUMOS, donde se especifican los criterios que deben cumplir los proveedores. Asimismo, el organismo realiza la evaluación y selección mediante el formato EVALUACIÓN Y SELECCIÓN DE PROVEEDORES lo cual demuestra que los servicios externos que se incorporan se controlan adecuadamente.</t>
  </si>
  <si>
    <t>La organización cuenta con criterios formalmente definidos para la evaluación y selección de sus proveedores, establecidos en los documentos CARACTERÍSTICAS Y ESPECIFICACIONES SERVICIOS E INSUMOS y EVALUACIÓN Y SELECCIÓN DE PROVEEDORES. Adicionalmente, realiza el seguimiento y la reevaluación periódica del desempeño de los proveedores mediante el formato REEVALUACIÓN DE PROVEEDORES, siguiendo así las actividades descritas en el procedimiento COMPRAS.
Documentos presentados:
-	DA-CO-01 CARACTERÍSTICAS Y ESPECIFICACIONES SERVICIOS E INSUMOS V1
-	FO-CO-01 EVALUACIÓN Y SELECCIÓN DE PROVEEDORES V6
-	PR-CO-01 COMPRAS V9
-	FO-CO-09 REEVALUACIÓN DE PROVEEDORES V2</t>
  </si>
  <si>
    <t>La organización conserva la información documentada relacionada con las actividades de evaluación, selección, seguimiento y reevaluación de proveedores mediante los formatos EVALUACIÓN Y SELECCIÓN DE PROVEEDORES y REEVALUACIÓN DE PROVEEDORES.</t>
  </si>
  <si>
    <t>Dado que el servicio de Revisión Técnico-Mecánica y de Emisiones Contaminantes está completamente regulado y definido por la normatividad vigente emitida por el Ministerio de Transporte y demás entidades competentes, el organismo no diseña ni desarrolla el servicio que presta, sino que ejecuta un servicio estandarizado y obligatorio, por lo que no se llevan a cabo actividades propias de diseño excluyendo así la obligatoriedad del numeral 8.3. Siguiendo a la par lo anteriormente descrito la organización define en MANUAL DE GESTIÓN la no obligatoriedad de este numeral.</t>
  </si>
  <si>
    <t>Se evidencia que la organización ha implementado controles adecuados para asegurar que los procesos, productos y servicios suministrados externamente no afectan de manera adversa la conformidad del servicio de inspección. Esto se demuestra mediante el documento CARACTERÍSTICAS Y ESPECIFICACIONES SERVICIOS E INSUMOS, en el cual se identifican los servicios e insumos externos necesarios para la operación, así como las características técnicas que cada uno de ellos debe cumplir. Durante el proceso de selección de proveedores, la organización confronta las fichas técnicas de los productos o servicios ofrecidos frente a los requisitos definidos por el organismo, garantizando que los servicios contratados soporten adecuadamente la prestación del servicio de inspección.</t>
  </si>
  <si>
    <t>La organización asegura que los procesos suministrados externamente permanecen bajo el control de su Sistema de Gestión de la Calidad mediante la definición formal de los requisitos técnicos aplicables a los servicios e insumos adquiridos, la aplicación del proceso de evaluación y selección de proveedores, y el seguimiento y la reevaluación periódica de su desempeño. Lo anterior permite garantizar que los servicios contratados cumplen los requisitos establecidos y se integran de manera adecuada al SGC.</t>
  </si>
  <si>
    <t>La organización define los controles que aplica tanto al proveedor externo como a las salidas resultantes a través de su procedimiento de COMPRAS. En primera instancia, se establece el servicio o producto requerido junto con las características técnicas que debe cumplir. Una vez realizada la compra y recibido el bien o servicio que mejor se ajusta a las necesidades del organismo, el personal solicitante lleva a cabo una verificación de conformidad. Finalmente, el procedimiento de COMPRAS contempla una evaluación cuantitativa del servicio o producto recibido mediante un sistema de puntuación, el cual permite calificar el desempeño del proveedor y sirve como insumo para su reevaluación.</t>
  </si>
  <si>
    <t>El organismo es consciente del impacto que puede generar la selección de un proveedor inadecuado; por ello, dentro de los criterios definidos para la evaluación y selección de proveedores se abordan aspectos técnicos, administrativos y de desempeño, incluyendo certificaciones (como la acreditación ONAC para laboratorios de calibración), cumplimiento del SG-SST, existencia de sistemas de gestión, tiempos de entrega, precios, condiciones de crédito, garantías y asistencia técnica, así como el tratamiento formal de quejas y reclamos. Adicionalmente, la eficacia de estos controles se verifica en las actividades de reevaluación de proveedores, donde se analizan aspectos relacionados con el cumplimiento de entregas, atención de reclamos, garantías, precios y requisitos legales, lo que permite determinar la continuidad o no de la relación comercial con cada proveedor.</t>
  </si>
  <si>
    <t>La organización ha establecido actividades de verificación para asegurar que los productos y servicios suministrados externamente cumplen los requisitos definidos. Esto se evidencia mediante la revisión técnica y documental realizada al recibir servicios de calibración, mantenimiento y repuestos, contrastándolos con las características establecidas en el documento CARACTERÍSTICAS Y ESPECIFICACIONES SERVICIOS E INSUMOS. Adicionalmente, la verificación se soporta con certificados de calibración, informes de mantenimiento y registros de conformidad emitidos por el personal responsable, lo que permite asegurar que los bienes y servicios adquiridos son aptos para su integración en el proceso de inspección.</t>
  </si>
  <si>
    <t>La organización asegura la adecuación de los requisitos antes de comunicarlos a los proveedores externos mediante el documento de apoyo CARACTERÍSTICAS Y ESPECIFICACIONES SERVICIOS E INSUMOS, en el cual se definen de manera formal los requisitos técnicos, documentales y operativos que deben cumplir los productos y servicios a adquirir. Dicho documento establece con claridad las condiciones mínimas aceptables para calibraciones, mantenimientos, repuestos y demás servicios contratados</t>
  </si>
  <si>
    <t>La organización comunica de manera adecuada a sus proveedores los requisitos de los procesos, productos y servicios a suministrar, mediante el formato ORDEN DE COMPRA, el cual describe las especificaciones técnicas, cantidades y características esenciales que debe cumplir el producto o servicio solicitado.
Documentos presentados:
-	FO-CO-03 ORDEN DE COMPRA V5</t>
  </si>
  <si>
    <t>La organización realiza la aprobación de los productos y servicios adquiridos mediante el proceso de verificación en la recepción, donde se confirma que lo suministrado cumple con los requisitos especificados en la orden de compra. Asimismo, se verifica la conformidad de los métodos, procesos y equipos cuando aplica, y solo después de esta validación se procede a la liberación para su uso.</t>
  </si>
  <si>
    <t>La organización, a través de la Orden de Compra, comunica al proveedor los requisitos técnicos y las competencias que debe cumplir el personal encargado de prestar los servicios de apoyo requeridos por el Centro de Diagnóstico Automotor. Para servicios especializados, como las calibraciones, el organismo verifica que el laboratorio cuente con la acreditación vigente emitida por el Organismo Nacional de Acreditación de Colombia – ONAC. De igual forma, para servicios de asesoría, la organización revisa y valida las hojas de vida y cualificaciones del personal propuesto, asegurando así la idoneidad y competencia necesaria para el servicio contratado</t>
  </si>
  <si>
    <t xml:space="preserve">La organización define y contarla las interacciones con sus proveedores externos mediante las instrucciones establecidas en el Procedimiento de COMUNICACIÓN, PARTICIPACIÓN Y CONSULTA y en el procedimientos de COMPRAS, el primero especifica los mecanismos formales a través de los cuales los proveedores pueden transmitir consultas, inquietudes o información relevante, el segundo procedimiento especifica como mediante la ORDEN DE COMPRA el organismo comunica los requisitos técnicos y administrativos aplicables. Finalmente, el formato ACUERDO DE CONFIDENCIALIDAD PARA PROVEEDORES regula el manejo de la información sensible. </t>
  </si>
  <si>
    <t>La organización realiza un control del desempeño de sus proveedores mediante el formato REEVALUACIÓN DE PROVEEDORES, en el cual se valoran criterios clave como cumplimiento de tiempos de entrega, mantenimiento de precios, atención de garantías, soporte técnico, cumplimiento en SST, tratamiento de quejas y reclamos, disponibilidad de permisos y licencias, y conformidad del producto o servicio recibido.</t>
  </si>
  <si>
    <t>La organización logra la prestación del servicio de inspección bajo condiciones controladas mediante la adopción de procedimientos documentados en el MANUAL PROCEDIMIENTOS OPERATIVOS para la ejecución de la RTMyEC, los cuales se encuentran alineados con los requisitos legales y normativos aplicables. Asimismo, garantiza que el personal responsable del proceso de inspección sea competente antes de su autorización, a través de programas de capacitación, evaluaciones periódicas y seguimiento de desempeño siguiendo así las actividades descritas en el procedimiento CAPACITACION Y FORMACION DEL PERSONAL. De igual forma, se verifica mediante el formato VERIFICACION DE INSTALACIONES que las sedes cuentan con la infraestructura adecuada para la correcta prestación del servicio, incluyendo áreas de revisión, áreas administrativas y áreas para la atención al cliente. Finalmente, la organización asegura que los equipos utilizados en el proceso de inspección se encuentran calibrados, mantenidos y controlados conforme al procedimiento CONTROL DE LOS EQUIPOS DE MEDICION, garantizando así la confiabilidad de los resultados emitidos.
Documentos presentados:
-	PR-MN-08 CONTROL DE LOS EQUIPOS DE MEDICION V7
-	FO-MN-04 VERIFICACION DE INSTALACIONES V3
-	MA-RV-01 MANUAL PROCEDIMIENTOS OPERATIVOS V25
-	PR-TH-02 CAPACITACION Y FORMACION DEL PERSONAL V8</t>
  </si>
  <si>
    <t>La organización implementa acciones para prevenir errores humanos mediante procedimientos operativos detallados, capacitación continua y supervisión en pista, lo cual reduce la probabilidad de desviaciones durante la inspección.</t>
  </si>
  <si>
    <t xml:space="preserve">La organización dispone de información documentada en el MANUAL DE PROCEDIMIENTOS OPERATIVOS, donde se describen las características del servicio de RTMyEC, los criterios de aceptación, las pruebas obligatorias y los resultados esperados. El manual también define principios operativos como la completitud de las pruebas, el cumplimiento de estándares de seguridad y el adecuado tratamiento del vehículo en inspección. </t>
  </si>
  <si>
    <t xml:space="preserve">La organización cuenta con el FORMATO UNIFORME DE RESULTADOS DE LAS REVISIONES TECNICO-MECANICAS Y DE GASES como parte de sus recursos para el seguimiento de la adecuada realización de la inspección, Adicionalmente el software utilizado por el organismo para el desarrollo de las inspecciones posee aplicaciones de medición para detallar los resultados de la inspección, los tiempos utilizados en la inspección, la concordancia de los resultados de la inspección entre otras funcionalidades. </t>
  </si>
  <si>
    <t>La organización define diferentes etapas en las que busca que se garantice que el servicio de revisión se ejecuta de manera adecuada, inicialmente al apertura cada jornada realiza una puesta a punto de los equipos la cual queda registrada en el formato INVENTARIO DE PUESTO DE TRABAJO, al finalizar la jornada se constata que los equipos terminen la jornada en un adecuado estado dejando registro de su estado en el formato BITACORA DEL OPERADOR. Adicionalmente el organismo cuenta con el procedimiento SUPERVISION DE PERSONAL en el que valida periódicamente que los inspectores, auxiliares de pista e ingenieros realicen sus funciones de manera adecuada. Finalmente, el organismo utiliza el enfoque funcional planteado para la evaluación de la conformidad, en dicho enfoque se plante la etapa de atestación, en la cual el ingeniero del organismo verifica que el servicio de inspección se haya realizado de forma coherente y completa antes de generar los resultados finales de la inspección. 
Documentos presentados:
-	FO-RV-12 INVENTARIO DE PUESTO DE TRABAJO V3
-	FO-MN-02 BITACORA DEL OPERADOR V6.
-	PR-TH-04 SUPERVISION DE PERSONAL V19</t>
  </si>
  <si>
    <t xml:space="preserve"> La organización cuenta con un entorno e infraestructura adecuados para la prestación del servicio. La organización garantiza el adecuado estado de la infraestructura mediante un chequeo semanal de las instalaciones el cual queda registrado dentro del formato VERIFICACION DE INSTALACIONES. Adicionalmente la organización cuneta con estudios sobre las condiciones de luminosidad, niveles de ruido y calidad del aire en sus instalaciones, garantizando que estas condiciones son seguras tanto para el personal como para los usuarios.</t>
  </si>
  <si>
    <t>La organización asegura que el personal de inspección es competente antes de su autorización mediante programas de capacitación, evaluaciones teórico-prácticas y registros formales de competencia conforme al procedimiento CAPACITACIÓN Y FORMACIÓN DEL PERSONAL.</t>
  </si>
  <si>
    <t xml:space="preserve">Previo a la entrega del vehículo, el ingeniero realiza la validación final de resultados conforme al enfoque funcional, garantizando que todas las pruebas fueron ejecutadas correctamente. Posteriormente el ingeniero entrega la documentación correspondiente, las llaves del vehículo y los resultados de la inspección. Si existe alguna inconformidad, queja o apelación sobre el servicio prestado, el cliente puede recurrir al procedimiento de QUEJAS Y APELACIONES. </t>
  </si>
  <si>
    <t>Si bien la organización si puede verificar que se cumplen los resultados de sus inspecciones igualmente se valida y revalida periódicamente la capacidad del proceso de inspección para garantizar que los resultados planificados se cumplan adecuadamente, para ello, el organismo realiza la puesta a punto diaria de los equipos de inspección, mantiene vigentes los certificados de calibración conforme al procedimiento CONTROL DE LOS EQUIPOS DE MEDICIÓN, y ejecuta actividades de supervisión del personal conforme al procedimiento SUPERVISIÓN DE PERSONAL. Adicionalmente, se asegura que los inspectores e ingenieros estén debidamente capacitados y autorizados antes de la prestación del servicio, y aplica el proceso de atestación técnica para verificar que la inspección se haya ejecutado de manera completa y coherente antes de emitir los resultados.</t>
  </si>
  <si>
    <t>La organización cumple con los requisitos de identificación y trazabilidad de las salidas del proceso de inspección. Cada revisión genera un FORMATO UNIFORME DE RESULTADOS DE LAS REVISIONES TÉCNICO-MECÁNICAS Y DE GASES, el cual posee un consecutivo único que permite identificar de manera inequívoca la inspección realizada, los resultados de las pruebas realizadas, la identificación del vehículo, la fecha de la realización, la sede, los inspectores e ingenieros participantes del proceso. Asimismo, cuando el vehículo aprueba todas las pruebas establecidas, se emite un CERTIFICADO DE REVISIÓN TÉCNICO-MECÁNICA Y DE GASES, el cual tiene un consecutivo único y que se encuentra registro dentro del FORMATO UNIFORME DE RESULTADOS DE LAS REVISIONES TÉCNICO-MECÁNICAS Y DE GASES garantizando así la trazabilidad completa del servicio. Finalmente, el software utilizado registra de forma detallada el estado de las pruebas, los resultados obtenidos y las etapas de la inspección, permitiendo identificar el estado del servicio durante su ejecución y después de su finalización.
Documentos presentados:
-	FO-RV-01 FORMATO UNIFORME DE RESULTADOS DE LAS REVISIONES TÉCNICO-MECÁNICAS Y DE GASES V3
-	FO-RV-02 CERTIFICADO DE REVISIÓN TÉCNICO-MECÁNICA Y DE GASES V3</t>
  </si>
  <si>
    <t>Se evidencia que la organización garantiza el cuidado de la propiedad de los clientes durante el proceso de inspección, mediante directrices documentadas para la custodia, manipulación y devolución segura de los vehículos y sus llaves.
Documentos presentados:
-	DA-RV-13 MANEJO DE VEHÍCULOS V1</t>
  </si>
  <si>
    <t>La organización realiza la identificación del vehículo y su valoración inicial del estado en el que ingresa al proceso mediante la ORDEN DE TRABAJO PARA RTM Y EC, documento en el que se registran las características del vehículo, las condiciones visibles al momento de su recepción y cualquier novedad relevante encontrada antes de iniciar la inspección. Este mecanismo permite asegurar la correcta trazabilidad y el control de las condiciones iniciales del bien del cliente. Adicionalmente, el organismo cuenta con una póliza de Responsabilidad Civil Extracontractual (RCE) vigente, diseñada para cubrir los daños que eventualmente puedan presentarse a un vehículo durante la ejecución del proceso de inspección, garantizando así la protección de los bienes puestos bajo custodia del CDA.</t>
  </si>
  <si>
    <t>El organismo cuenta con un proceso de alistamiento en el cual se identifica el vehículo y se evalúa su estado previo mediante la ORDEN DE TRABAJO PARA RTM Y EC. Si durante este proceso se detecta que el vehículo no se encuentra en condiciones aptas para realizar las pruebas, se informa de manera inmediata al cliente y el servicio no procede a ejecutarse, quedando dicha información registrada en la Orden de Trabajo correspondiente. En los casos en que, durante la ejecución de las pruebas, se presenten averías derivadas del desgaste natural de los componentes del vehículo, se procede de manera inmediata a la suspensión del proceso, generándose un aborto de prueba. Este aborto de prueba queda documentado en el registro correspondiente, en el cual se detalla de forma clara la causa que originó la falla, la descripción de la misma y la razón técnica por la cual dicha condición impide continuar con el proceso de inspección.</t>
  </si>
  <si>
    <t>La organización no genera salidas físicas susceptibles de preservación; sin embargo, cuenta con mecanismos establecidos para preservar el vehículo considerado la salida del proceso durante la prestación del servicio de inspección. Se verifica e identifica su estado previo, donde se registran condiciones que pueden impedir el proceso. Asimismo, cuando se presentan fallas derivadas del desgaste normal de los componentes del vehículo que impiden continuar la inspección, se genera un aborto de prueba con el registro correspondiente.</t>
  </si>
  <si>
    <t>El organismo cuenta con mecanismos para gestionar las actividades posteriores a la entrega del servicio, tales como el procedimiento de quejas y apelaciones, a través del cual se atienden las inconformidades presentadas por los usuarios una vez finalizada la inspección.</t>
  </si>
  <si>
    <t xml:space="preserve">La organización mediante el procedimiento QUEJAS Y APELACIONES establece que la respuesta a la reclamación debe darse dentro de los plazos legales, en concordancia con lo establecido en la Ley 1480 de 2011 (Estatuto del Consumidor), la cual exige que el proveedor responda al consumidor dentro de los quince (15) días hábiles siguientes a la recepción de la queja dando así cumplimiento a los estándares legales y normativos aplicables. </t>
  </si>
  <si>
    <t>La organización evalúa las consecuencias potenciales de actividades posteriores identificando que se pueden derivar tres potenciales consecuencias, la primera es una inconformidad por el resultado de las inspecciones realizadas, la segunda un posible daño o afectación en un vehículo y la tercera es un accidente causado por la omisión de un posible defecto en un vehículo. En base a lo anterior define gestionar reclamos y apelaciones, disponer de una póliza RCE para atender eventuales afectaciones al usuario y una póliza de RCP para atender afectaciones derivadas de los fallos de su operación.</t>
  </si>
  <si>
    <t xml:space="preserve">La normativa colombiana establece que el CERTIFICADO DE REVISIÓN TECNICO-MECANICA Y DE GASES tiene una vigencia de un año, por lo que la organización entrega información y soporte sobre la revisión realizada por el año posterior a la fecha de la inspección mientras el CERTIFICADO DE REVISIÓN TECNICO-MECANICA Y DE GASES se mantiene vigente. </t>
  </si>
  <si>
    <t>Aunque la organización parte del supuesto básico de que los clientes requieren una inspección imparcial, técnica y realizada por personal competente, no se cuenta con una descripción formal, documentada y estructurada de los requisitos del cliente asociados a la prestación del servicio posterior a la entrega. Esta ausencia limita la capacidad de la organización para identificar, consolidar y gestionar de manera integral los requisitos específicos del cliente, lo cual dificulta garantizar que las actividades posteriores a la entrega respondan plenamente a sus expectativas y necesidades.</t>
  </si>
  <si>
    <t>La organización dispone de mecanismos para la obtención de retroalimentación del cliente mediante el procedimiento de QUEJAS Y APELACIONES y las ENCUESTAS DE SATISFACCIÓN. Igualmente, cuenta con el formato DE QUEJAS, RECLAMOS, SUGERENCIAS O APELACIONES, el cual permite registrar las manifestaciones del cliente para su posterior análisis.
Documentos presentados:
-	FO-MC-12 QUEJAS RECLAMOS SUGERENCIAS O APELACIONES V3</t>
  </si>
  <si>
    <t xml:space="preserve">En el contexto del organismo de inspección, los únicos cambios que pueden modificar la manera en que se presta el servicio son cambios normativos o regulatorios, ya que el procedimiento de inspección está completamente estandarizado por la legislación colombiana. En base a lo anterior la organización dispone de un mecanismo formal para revisar y controlar los cambios de origen normativo que afectan la prestación del servicio de RTMyEC, los cuales son detectados y analizados mediante el procedimiento de IDENTIFICACIÓN, CUMPLIMIENTO Y EVALUACIÓN DE REQUISITOS. Una vez identifica los cambios utiliza el procedimiento PLANIFICACION DE CAMBIOS en el cual detalla la secuencias de actividades que deben ejecutarse para implementar los cambios pertinentes. </t>
  </si>
  <si>
    <t>La organización mediante el formato PLANIFICACIÓN Y VERIFICACIÓN DE CAMBIOS conserva el registro de la revisión de los cambios que se plantean realizar. En este formato se analiza la pertinencia y viabilidad del cambio, evaluando las causas, el cambio en sí, las actividades desarrollar y resultados esperados 
Documentos presentados:
-	FO-GQ-06 PLANIFICACIÓN Y VERIFICACIÓN DE CMABIOS V3</t>
  </si>
  <si>
    <t>La organización utiliza el enfoque funcional planteado para la evaluación de la conformidad, en dicho enfoque se plantea la etapa de selección, en esta el organismo se asegura de que el ítem que se presenta solicitando el servicio es adecuado para el mismo, una vez realzada la inspección se presenta la etapa de atestación, en la cual el ingeniero del organismo verifica que el servicio de inspección se haya realizado de forma coherente y completa antes de generar los resultados finales de la inspección. De esta forma, el organismo dispone de disposiciones planificadas en diferentes momentos del servicio que ayudan a comprobar que el servicio prestado se desarrollo con los requerimientos establecidos.</t>
  </si>
  <si>
    <t xml:space="preserve">Una vez que las etapas de atestación se desarrollan, el ingeniero responsable hace envió de los resultados de la inspección al ente de control SICOV, para que este envió se declare oficial, el ingeniero debe firmar los resultados de forma digital. Hasta que no se de esta firma digital, el sistema RUNT no permitirá generar el resultado oficial de la prueba en su plataforma. Es por esto que hasta que no se desarrollen las etapas de control, el organismo no podrá generar el rechazo o aprobado de la inspección lo que asegura que el vehículo no pueda ser entregado (Liberación del servicio) hasta que no se desarrollen la verificación de los requisitos. </t>
  </si>
  <si>
    <t>Por la naturaleza del servicio la organización no realiza actividades de verificación o validación en las instalaciones de los proveedores externos. La conformidad de los procesos, productos y servicios suministrados se asegura mediante controles internos como la verificación documental al momento de la recepción, la revisión de certificados de calibración acreditados ante ONAC, la evaluación y selección de proveedores.</t>
  </si>
  <si>
    <t>La organización conserva el FORMATO UNIFORME DE RESULTADOS DE LAS REVISIONES TECNICO-MECANICAS Y DE GASES como información documentada de la liberación del servicio. En este formato se consolidan todas las pruebas realizadas durante la inspección, las cuales son verificadas por el ingeniero responsable antes de su aprobación, asegurando el cumplimiento de los requisitos técnicos establecidos para el servicio. Asimismo, al final del informe se evidencia la firma digital del ingeniero, lo que permite identificar al responsable de la liberación del servicio conforme a lo exigido por los entes de control. Finalmente, la organización dispone del formato ENTREGA DE RESULTADOS Y DOCUMENTOS, mediante el cual el cliente confirma la recepción del informe final y la entrega de su vehículo, cerrando formalmente la prestación del servicio.</t>
  </si>
  <si>
    <t>La organización identifica y controla las salidas no conformes en la fase de atestación, mediante la revisión del FORMATO UNIFORME DE RESULTADOS DE LAS REVISIONES TECNICO-MECANICAS Y DE GASES, se identifica si alguna de las pruebas fue mal realizada, para posteriormente repetirse de forma inmediata. Adicionalmente, los sistemas SICOV y RUNT impiden la generación del certificado de aprobación cuando un vehículo no cumple los requisitos de inspección, evitando así la liberación no intencionada del servicio</t>
  </si>
  <si>
    <t>La organización cuenta con mecanismos definidos para tomar acciones adecuadas cuando se detectan no conformidades en el servicio de inspección, tanto durante la prestación del mismo como después de su entrega. Cuando la no conformidad se identifica durante el proceso de inspección, ya sea por una ejecución incorrecta por parte del inspector o por fallas en el funcionamiento de un equipo, la organización procede a repetir la inspección garantizando la correcta aplicación de los métodos establecidos. Adicionalmente, se genera el reporte de necesidad de capacitación del personal involucrado o la solicitud de intervención técnica del equipo según corresponda.
De igual forma, cuando la no conformidad se detecta posterior a la entrega del servicio, la organización anula la inspección previamente emitida, así como el reporte de aprobación o rechazo informado a los entes de control, y procede nuevamente a realizar una inspección completa que asegure la conformidad del servicio.</t>
  </si>
  <si>
    <t xml:space="preserve">Las correcciones que se realicen de las no conformidades siempre se relacionaran con la repetición del servicio ya sea en su totalidad o en una prueba en específico, por lo que al terminar nuevamente la inspección, el ingeniero responsable deberá constatar nuevamente en la fase de atestación de que se da cumplimiento a los requisitos del servicio. </t>
  </si>
  <si>
    <t>La organización realiza la corrección de las salidas no conformes detectadas durante la prestación del servicio mediante la repetición total o parcial de la inspección cuando se evidencia una falla humana o del equipo.</t>
  </si>
  <si>
    <t>La organización implementa la suspensión del servicio cuando un vehículo no se encuentra en condiciones adecuadas para continuar la inspección o cuando un equipo de influencia sensible no se encuentra en un estado optimo para la prestación del servicio. Cuando la falla es de naturaleza humana se suspenden las labores del inspector hasta que este no retome el ejercicio normal de sus funciones. Estos mecanismos permiten evitar la entrega de servicios no conformes y garantiza la contención adecuada de la no conformidad.</t>
  </si>
  <si>
    <t>La organización informa al cliente cuando la inspección no puede continuar por fallas derivadas del estado del vehículo o por situaciones técnicas que obligan a repetir el proceso.</t>
  </si>
  <si>
    <t>Dado que el servicio de RTM y EC está completamente reglamentado, la organización no contempla la aceptación bajo concesión de servicios no conformes. Ante la detección de no conformidades posteriores a la entrega, el organismo anula la inspección y repite el servicio conforme a la normatividad.</t>
  </si>
  <si>
    <t>El software de inspección obliga a documentar el motivo de la repetición de una prueba e identifica al responsable que autoriza dicha repetición, quedando esta información almacenada y disponible para consulta. Adicionalmente, cuando ocurre un incidente durante la prestación del servicio, el inspector registra lo sucedido en el formato REPORTE INTERNO DE INCIDENTE EN LA INSPECCIÓN, describiendo las causas y el impacto del evento. Cuando la no conformidad afecta la totalidad del servicio, se genera un ticket ante la mesa de ayuda de SICOV, junto con una carta membretada que explica el incidente que motivó el reingreso del vehículo a inspección.
Documentos presentados:
-	FO-RV-10 REPORTE INTERNO DE INCIDENTE EN LA INSPECCIÓN V2</t>
  </si>
  <si>
    <t xml:space="preserve">En el formato REPORTE INTERNO DE INCIDENTE EN LA INSPECCIÓN, en el cual se describe el incidente que genera la no conformidad de la inspección y las causas, se anexa el nombre del inspector que detecta el incidente y el nombre del ingeniero que permite la realización nuevamente de la prueba. </t>
  </si>
  <si>
    <t>La organización define los requisitos necesarios para la prestación del servicio de RTMyEC. Los requisitos legales y reglamentarios aplicables se encuentran identificados en el documento IDENTIFICACIÓN DE REQUISITOS, el cual consolida las disposiciones normativas que debe cumplir el organismo. Adicionalmente, la organización ha establecido requisitos internos para garantizar la adecuada ejecución del servicio mediante el MANUAL DE PROCEDIMIENTOS OPERATIVOS, donde se describen los procedimientos para la realización de las inspecciones, y el documento de apoyo MÉTODOS DE INSPECCIÓN, que detalla el método y las instrucciones específicas para inspeccionar cada ítem del vehículo.
Documentos presentados:
-	DA-RV-08 MÉTODOS DE INSPECCIÓN V9</t>
  </si>
  <si>
    <t>Si bien la organización ejecuta acciones cuando una salida no conforme es generada durante la prestación del servicio como incluir en el plan de capacitación los fallos derivados del desconocimiento del personal, o registrar en las hojas de vida de los equipos las intervenciones realizadas cuando la causa se origina en fallas de los mismos, no existe un mecanismo formal que consolide y vincule estas acciones directamente con la no conformidad específica que las originó. En consecuencia, la información documentada que describa de manera trazable y explícita las acciones tomadas frente a cada salida no conforme no se encuentra completamente establecida</t>
  </si>
  <si>
    <t>Dado que la prestación del servicio de inspección RTMyEC se encuentra completamente reglamentada por la legislación vigente y no permite la aceptación de inspecciones no conformes bajo concesión</t>
  </si>
  <si>
    <t>Se evidencia que la organización ha determinado y aplicado métodos e indicadores numéricos para el seguimiento y control de sus procesos, tales como el cumplimiento de planes de mantenimiento, formación del personal, control de revisiones vehiculares no conformes, aseguramiento metrológico y ejecución de acciones correctivas y preventivas. Adicionalmente, dentro de cada proceso establece indicadores de gestión en los cuales objetivo para alcanzar, indicador que ayuda a determinar la consecución de ese objetivo, como se materializa ese indicador y la meta que se espera alcanzar.</t>
  </si>
  <si>
    <t>Se evidencia que el organismo establece y aplica criterios e indicadores que permiten realizar el seguimiento y control de los procesos del sistema de gestión de la calidad. Estos indicadores ayudan a que el organismo tome las acciones pertinentes que ayuden a mejorar el sistema de gestión y la eficacia de cada uno de sus procesos. La revisión de estos indicadore se desarrolla en la revisión por la dirección y dentro de estas revisiones se determinan los cambios que son necesarios establecer.</t>
  </si>
  <si>
    <t>En la caracterización que la organización desarrolla de cada uno de los proceso determina los elementos que deben ser objeto de seguimiento y medición. Dentro de los indicadores a los que se les hace seguimiento y medición se tienen Mejorar la eficacia del SG, Mejorar la eficacia de las acciones correctivas, preventivas y de mejora, Aumentar la satisfacción del cliente, Disminuir el Producto No Conforme, Mantener personal competente, Aumentar la competencia del personal a través de capacitaciones eficaces, Disminuir tiempos de parada no programados y Mantener proveedores confiables.</t>
  </si>
  <si>
    <t>Los resultados derivados del seguimiento y medición de los indicadores se analizan y evalúan anualmente durante la Revisión por la Dirección asegurando de esta manera que exista un espacio formal para el análisis integral del desempeño del sistema.</t>
  </si>
  <si>
    <t>La organización establece en cada indicador su frecuencia de seguimiento y medición, lo que permite una programación clara y sistemática de las actividades de control. Las evidencias muestran que estas frecuencias se encuentran documentadas y se aplican conforme a lo planificado.</t>
  </si>
  <si>
    <t>La organización define métodos específicos para medir cada indicador, estableciendo el porcentaje de cumplimiento necesario para considerar alcanzada la meta. Algunos métodos están claramente definidos, como el indicador de disminución de paradas no programadas, el cual se evalúa mediante el cumplimiento de los programas de calibración y mantenimiento.</t>
  </si>
  <si>
    <t>La organización evalúa el desempeño y la eficacia del Sistema de Gestión de la Calidad a través de los resultados de indicadores, auditorías internas, análisis de no conformidades y retroalimentación del cliente, los cuales son analizados formalmente durante la Revisión por la Dirección, permitiendo identificar oportunidades de mejora y determinar la eficacia del SGC.</t>
  </si>
  <si>
    <t>La organización mantiene información documentada como evidencia de los resultados del seguimiento, medición y evaluación del desempeño del Sistema de Gestión de la Calidad, incluyendo reportes de indicadores, resultados de auditorías internas y actas de Revisión por la Dirección.</t>
  </si>
  <si>
    <t>La organización realiza el seguimiento de la percepción del cliente mediante la aplicación de ENCUESTA DE SATISFACCIÓN A CLIENTE Externo ubicadas en las salas de espera de todas las sedes, y a través del procedimiento QUEJAS Y APELACIONES, el cual permite gestionar y analizar las solicitudes, quejas, reclamos o apelaciones asociadas al servicio. Adicionalmente, ha definido un método cuantitativo para medir la satisfacción del cliente, cuyos resultados son evaluados dentro de la revisión por la dirección. Sin embargo, se evidencia que la organización no ha documentado formalmente las necesidades y expectativas de los clientes en el contexto del servicio RTMyEC, lo cual constituye una oportunidad de mejora para fortalecer la definición del alcance del seguimiento.</t>
  </si>
  <si>
    <t>La organización consolida y analiza periódicamente los datos derivados del seguimiento y la medición establecidos en el SGC, tales como los indicadores de gestión, los resultados de las encuestas de satisfacción, las quejas y apelaciones, y los registros de no conformidades. Asimismo, evalúa estos resultados dentro de las Revisiones por la Dirección, donde se revisan las tendencias, el cumplimiento de metas y la eficacia del sistema de gestión</t>
  </si>
  <si>
    <t>e)   La eficacia de las acciones tomadas para abordar los riesgos y oportunidades.</t>
  </si>
  <si>
    <t>La organización dispone de información de seguimiento relacionada con la conformidad del servicio derivada de la cantidad de inspecciones abortadas y la cantidad de registros de incidentes.</t>
  </si>
  <si>
    <t>La organización mediante la cuantificación de la cantidad de apelación y quejas junto con los resultados obtenidos de las encuestas de satisfacción logra determinar el grado de satisfacción que percibe el cliente del servicio prestado</t>
  </si>
  <si>
    <t>La organización define indicadores que se asocian directamente al desempeño del sistema de gestión, tales como Mejora de la eficacia del SG, competencia del personal y disminución del producto no conforme.</t>
  </si>
  <si>
    <t>La organización cuenta con planes de mantenimiento, planes de capacitación, planes de calibración e indicadores de proceso que se analizan consolidando así que lo planificado se ejecuta de forma eficaz durante el periodo evaluado.</t>
  </si>
  <si>
    <t>La organización define un indicador para evaluar la confiabilidad de los proveedores externos, este se alimenta del resultado de las reevaluaciones de los proveedores donde se evidencia que el desempeño de los mismos es el adecuado.</t>
  </si>
  <si>
    <t xml:space="preserve">Las diferentes métricas evaluadas por el organismo permiten identificar en las revisiones realizadas por la dirección las necesidades que se presentan para la mejora del sistema de gestión. </t>
  </si>
  <si>
    <t>La organización dispone del procedimiento AUDITORÍAS INTERNAS, en el cual se definen los lineamientos para la planificación, ejecución y seguimiento de las auditorías internas, incluyendo como alcance la verificación del cumplimiento tanto de los requisitos establecidos por la organización para su Sistema de Gestión de la Calidad, como de los requisitos de las normas ISO 9001 e ISO 17020, tal como lo exige el numeral. Adicionalmente, la organización cuenta con el PROGRAMA DE AUDITORÍAS, mediante el cual se planifican las auditorías en intervalos definidos, y donde se especifican los procesos y sedes a auditar. El procedimiento establece también que uno de los objetivos de la auditoría es “determinar la conformidad del Sistema de Calidad con lo establecido en el manual de calidad, midiendo su efectividad para cumplir con los objetivos propuestos y proporcionar elementos de juicio para mantenerlo y mejorarlo continuamente”.
Documentos presentados:
-	PR-MC-01 AUDITORÍAS INTERNAS V9
-	FO-MC-02 PROGRAMA DE AUDITORÍAS V6</t>
  </si>
  <si>
    <t>La organización cuenta con el procedimiento AUDITORÍAS INTERNAS y el formato PROGRAMA DE AUDITORÍAS, los cuales permiten planificar, establecer, implementar y mantener el programa anual de auditorías internas y externas. En dicho programa se especifican la frecuencia, los procesos a auditar, los auditores responsables, los requisitos normativos aplicables (ISO 9001 e ISO 17020), las técnicas de auditoría y la consideración de los resultados de auditorías previas, incluyendo el número de no conformidades y oportunidades de mejora. Así mismo, el programa incorpora decisiones basadas en los hallazgos anteriores, tales como mantener o modificar la frecuencia de auditorías.
Documentos presentados:
-	PR-MC-01 AUDITORÍAS INTERNAS V9
-	FO-MC-02 PROGRAMA DE AUDITORÍAS V6</t>
  </si>
  <si>
    <t>La organización establece en el procedimiento AUDITORÍAS INTERNAS los criterios para la selección de los auditores, asegurando la competencia, la objetividad e imparcialidad del proceso mediante la exigencia de competencias específicas, la prohibición de que el auditor tenga grado de familiaridad con el personal auditado y la limitación a un máximo de dos auditorías consecutivas. Adicionalmente en el formato PROGRAMA DE AUDITORÍAS se evidencia la designación del auditor y el cumplimiento de los criterios establecidos, lo que permite demostrar que las auditorías internas se realizan por personal competente, imparcial y libre de conflictos de interés.</t>
  </si>
  <si>
    <t>La organización asegura la comunicación de los resultados de las auditorías internas a la alta dirección mediante los mecanismos definidos en el procedimiento AUDITORÍAS INTERNAS. Durante la reunión de cierre, cuyos asistentes quedan registrados en el formato APERTURA Y CIERRE DE AUDITORÍA, se presentan los hallazgos, conclusiones y aspectos evaluados. Adicionalmente, se elabora un informe de auditoría que es remitido a la dirección y utilizado como insumo en la Revisión por la Dirección.
Documentos presentados:
-	FO-MC-18 APERTURA Y CIERRE DE AUDITORÍA V2
-	PR-MC-01 AUDITORÍAS INTERNAS V9</t>
  </si>
  <si>
    <t>La organización define dentro del procedimiento AUDITORÍAS INTERNAS un apartado específico de SEGUIMIENTO, en el cual se establece que el jefe del proceso auditado es responsable de implementar las correcciones y acciones correctivas derivadas de las auditorías internas, y que dichas acciones deben quedar registradas en los documentos correspondientes. Asimismo, el procedimiento establece que el auditor interno debe verificar la adecuación y eficacia de las acciones para proceder con el cierre formal de las no conformidades. Lo anterior permite evidenciar que la organización ha dispuesto un mecanismo para garantizar la ejecución y seguimiento oportuno de las acciones correctivas sin demora injustificada.
Documentos presentados:
-	FO-MC-06 SOLICITUD DE ACCION CORRECTIVA, PREVENTIVA O DE MEJORA V6</t>
  </si>
  <si>
    <t>La organización conserva información documentada como evidencia de la implementación del programa de auditorías internas y de los resultados obtenidos. Se verifica que mediante el FO-MC-02 PROGRAMA DE AUDITORÍAS V6 se registra la planificación y ejecución de las auditorías. Para cada auditoría realizada se dispone del FO-MC-05 INFORME DE AUDITORÍA V4 y de la FO-MC-04 LISTA DE CHEQUEO V4 como evidencia del proceso ejecutado, así como del FO-MC-18 APERTURA Y CIERRE DE AUDITORÍA V2 que permite constatar la participación del personal y la comunicación de los resultados a la dirección.</t>
  </si>
  <si>
    <t>La organización cuneta con el procedimiento REVISION POR LA DIRECCIÓN en el cual establece como objetivo asegurar que la Alta Dirección evalúe el sistema de gestión de la empresa e implemente las acciones necesarias para asegurar su conveniencia, adecuación y eficacia en forma continua. Adicionalmente establece como frecuencia de realización la revisión al Sistema de Calidad una vez al año sin exceder los 12 meses.
Documentos presentados:
-	PR-MC-04 REVISION POR LA DIRECCIÓN V8</t>
  </si>
  <si>
    <t>La organización dentro de su procedimiento deREVISION POR LA DIRECCIÓN  incluye como entrada la verificación del estado de las acciones derivadas de revisiones anteriores, aspecto que permite evidenciar el seguimiento y cierre de compromisos previos.</t>
  </si>
  <si>
    <t>La organización considera dentro de sus entradas la revisión de los cambios internos y externos relevantes que podrían afectar el Sistema de Gestión, lo anterior se realiza mediante el análisis de los requisitos legales, los cambios normativos, los aspectos relacionados con imparcialidad, las cargas laborales y las condiciones del entorno regulatorio.</t>
  </si>
  <si>
    <t xml:space="preserve">La organización incluye dentro de su procedimiento REVISION POR LA DIRECCIÓN como entrada los siguientes aspectos 
1. Resultados de encuestas de satisfacción, quejas, apelaciones y retroalimentación de clientes y otras partes interesadas como el Ministerio de Transporte, SICOV y la autoridad ambiental. 
2. La evaluación de los Objetivos del Sistema de Gestión, evidenciando que se verifica el grado en que estos se han alcanzado. Si bien no existe una forma cuantitativa de medir el grado de cumplimiento del objetivo, si se determina si se ha alcanzado o no dicho objetivo. 
3. El desempeño de los procesos y la conformidad del servicio mediante el análisis del comportamiento del sistema de gestión, resultados de auditorías, resultados de inspecciones y desempeño general de los procesos.
4. El estado de las acciones correctivas y preventivas, internas y externas.
5. Los indicadores del sistema y los resultados de auditorías, calibraciones y desempeño del personal. 
6. Los resultados de auditorías internas y externas, incluyendo ONAC.
7. Si bien el procedimiento menciona la idoneidad de los equipos y servicios relacionados, no se evidencia explícitamente la evaluación formal del desempeño de proveedores externos como entrada a la revisión por la dirección. </t>
  </si>
  <si>
    <t xml:space="preserve">El procedimiento incluye como entrada la idoneidad del personal, la disponibilidad y funcionalidad de los equipos, las necesidades de compra, el análisis de cargas laborales y la evaluación de competencias, asignando de esta manera los recursos humanos, los recurso de infraestructura y los ambientes de trabajo necesarios para la operación. </t>
  </si>
  <si>
    <t xml:space="preserve">El procedimiento de REVISION POR LA DIRECCIÓN contempla el análisis de riesgos relacionados con imparcialidad, actividades del CDA y riesgos que puedan afectar la integridad del servicio, además de revisar las acciones tomadas en periodos anteriores. Sin embargo al no haber identificado las oportunidades propias de la organización, las mismas no se contemplan dentro de la revisión. </t>
  </si>
  <si>
    <t>El procedimiento establece que deben revisarse recomendaciones para la mejora provenientes de inspecciones, auditorías, desempeño de procesos y retroalimentación de partes interesadas demostrando así que la organización analiza las oportunidades de mejora.</t>
  </si>
  <si>
    <t>El procedimiento deREVISIÓN POR LA DIRECCIÓN establece que como resultado del análisis se deben generar acciones orientadas a la mejora del sistema de gestión de la calidad y sus procesos, las cuales se gestionan mediante el procedimiento de acciones correctivas y preventivas.</t>
  </si>
  <si>
    <t xml:space="preserve">Si bien el procedimiento deREVISIÓN POR LA DIRECCIÓN contempla la generación de acciones y decisiones orientadas a la mejora del sistema, no se evidencia una referencia explícita a la evaluación formal de la necesidad de cambios en el sistema de gestión de la calidad. </t>
  </si>
  <si>
    <t>La organización mediante el procedimiento de REVISIÓN POR LA DIRECCIÓN incluye explícitamente la evaluación de las necesidades de recursos como resultado del análisis anual del sistema.</t>
  </si>
  <si>
    <t>La organización cuenta con el procedimiento REVISIÓN POR LA DIRECCIÓN, en el cual se establecen las directrices y responsabilidades para la planificación, ejecución y seguimiento de la revisión por la dirección. Dispone del formato INFORME DE LA REVISIÓN POR LA DIRECCIÓN DEL SGC, el cual se utiliza para la elaboración formal del informe donde se registran los resultados, decisiones y acciones derivadas de la revisión.
Finalmente, la organización utiliza el formato ACTA DE REUNIÓN como soporte de asistencia de los participantes, constituyendo evidencia del desarrollo de la reunión de revisión por la dirección.
Documentos presentados:
-	PR-MC-04 Revisión por la Dirección V8
-	FO-MC-10 Informe de la Revisión por la Dirección del SGC V6
-	FO-MC-16 Acta de Reunión V2</t>
  </si>
  <si>
    <t>La organización cuenta con una matriz de riesgos y acciones definidas para su control, en la misma se define realizar una medicion de la materialización de los riesgos con tal de poder evaluar que tan efectivo han sido las acciones diseñadas para evitar dicha materialización.</t>
  </si>
  <si>
    <t>Se evidencia que la organización presenta un ANÁLISIS DEL MODO Y EFECTOS DE FALLA POTENCIAL (A.M.E.F.) como herramienta para la identificación y evaluación de riesgos asociados a sus procesos, Adicionalmente, la organización dispone del procedimiento ACCIONES CORRECTIVAS, PREVENTIVAS O DE MEJORA en el cual determina las fuentes de las que puede obtener las oportunidades de mejora y mediante el formato ANALISIS OPORTUNIDAD DE MEJORA realiza el análisis de la oportunidad y determina las acciones para hacer la implementación de la misma.
Documentos presentados:
-	FO-MC-07 ANÁLISIS DEL MODO Y EFECTOS DE FALLA POTENCIAL (A.M.E.F.) V2
-  PR-MC-02 ACCIONES CORRECTIVAS PREVENTIVAS V5
-  FO-MC-22 ANALISIS OPORTUNIDAD DE MEJORA V1</t>
  </si>
  <si>
    <t>La organización ha establecido un mecanismo para la identificación y evaluación de los riesgos inherentes a la operación, la imparcialidad, la independencia y la continuidad del negocio, los cuales contribuyen al aseguramiento de un servicio conforme con los estándares normativos. Adicionalmente, se evidencia la realización de un análisis de las oportunidades de mejora que permiten diseñar acciones orientadas a mejorar la satisfacción del cliente y fortalecer la eficacia del servicio de revisión técnico-mecánica y de emisiones contaminantes.
Documentos presentados:
- FO-MC-07 ANÁLISIS DEL MODO Y EFECTOS DE FALLA POTENCIAL (A.M.E.F.) V2
-  FO-MC-22 ANALISIS OPORTUNIDAD DE MEJORA V1</t>
  </si>
  <si>
    <t xml:space="preserve">La organización evidencia la aplicación de metodologías para la identificación y evaluación de riesgos que pueden afectar la consecución de los resultados planificados del sistema de gestión de la calidad. En el A.M.E.F. se identifican y valoran los riesgos asociados a la prestación del servicio y a la gestión interna, considerando aspectos como el cumplimiento del programa de mantenimiento, el desarrollo del programa de capacitación, la evaluación de proveedores y la medición de la satisfacción del cliente. Adicionalmente, se evidencia la realización de un análisis de las oportunidades de mejora que permiten diseñar acciones orientadas a mejorar la satisfacción del cliente y fortalecer la eficacia del servicio de revisión técnico-mecánica y de emisiones contaminantes. Estos elementos son revisados y analizados en la Revisión por la Dirección, con el propósito de prevenir efectos no deseados y mantener el compromiso con la mejora continua. </t>
  </si>
  <si>
    <t>Cada riesgo es valorado según su frecuencia e impacto, estableciendo un nivel de riesgo que determina la acción de tratamiento correspondiente, con el propósito de prevenir su materialización, sin embargo, no se dispone de análisis que permita establecer lineamientos equivalentes para el tratamiento de oportunidades. Para las oportunidades de mejora la organización hace uso del formato ANALISIS OPORTUNIDAD DE MEJORA con el cual realiza el análisis de la oportunidad y determina las acciones para hacer la implementación de la misma.</t>
  </si>
  <si>
    <t>La organización define planes de acción para cada uno de los riesgos identificados, establece controles y un paso a paso que buscan prevenir su materialización y mitigar los posibles efectos sobre la imparcialidad, la continuidad del servicio, la gestión de mantenimiento, la capacitación del personal, la evaluación de proveedores y la satisfacción del cliente. Estas acciones se integran al Sistema de Gestión de la Calidad mediante un seguimiento a conciso a través de mecanismos definidos en los procedimientos y en la Revisión por la Dirección. Para el tratamiento de las oportunidades la organización define las acciones que se ejecutaran para dar implementación a cada una de estas, estas acciones se evidencian en el formato ANALISIS OPORTUNIDAD DE MEJORA en el apartado “Tratamiento” en el cual describe la secuencia de acciones que ayudara a la materialización de la oportunidad de mejora.</t>
  </si>
  <si>
    <t>La organización dispone del procedimiento ACCIONES CORRECTIVAS, PREVENTIVAS O DE MEJORA en el cual determina las fuentes de las que puede obtener las oportunidades de mejora y mediante el formato ANALISIS OPORTUNIDAD DE MEJORA realiza el análisis de la oportunidad y determina las acciones para hacer la implementación de la misma. Dentro del procedimiento se especifica que se debe determinar si las oportunidades de mejora se enfocan en mejorar la eficacia del sistema de gestión o en mejorar el servicio prestado. 
Documentos presentados:
-  PR-MC-02 ACCIONES CORRECTIVAS PREVENTIVAS V5
-  FO-MC-22 ANALISIS OPORTUNIDAD DE MEJORA V1</t>
  </si>
  <si>
    <t>La organización define en el procedimiento ACCIONES CORRECTIVAS, PREVENTIVAS O DE MEJORA las fuentes para la identificación de oportunidades de mejora orientadas al fortalecimiento del desempeño y la eficacia del Sistema de Gestión de la Calidad. Dentro de estas fuentes se incluyen los resultados de auditorías internas y externas, así como los resultados de la REVISIÓN POR LA DIRECCIÓN, los cuales son mecanismos formales establecidos para evaluar el comportamiento del sistema e identificar las necesidades de mejora.</t>
  </si>
  <si>
    <t>La organización define en su procedimiento ACCIONES CORRECTIVAS, PREVENTIVAS O DE MEJORA establecer acciones para corregir, prevenir y reducir los efectos no deseados derivados de no conformidades reales o potenciales.</t>
  </si>
  <si>
    <t>Las oportunidades de mejora pueden originarse en diversas fuentes, tales como sugerencias del personal, desempeño de los equipos, quejas y apelaciones de los usuarios, análisis de indicadores y otros insumos operativos. Estas fuentes permiten identificar aspectos que impactan directamente la calidad del servicio y la satisfacción del cliente.</t>
  </si>
  <si>
    <t>La organización establece en su procedimiento ACCIONES CORRECTIVAS, PREVENTIVAS O DE MEJORA que ante la aparición de una no conformidad la primera acción es darle corrección dejando registro en el formato SOLICITUD DE ACCION CORRECTIVA, PREVENTIVA O DE MEJORA de la descripción del hallazgo, la corrección aplicada y el control de la situación, asegurando de esta manera que se toman acciones oportunas para controlar, corregir y hacer frente a las consecuencias derivadas de la no conformidad.
Documentos presentados:
-	FO-MC-06 SOLICITUD DE ACCION CORRECTIVA, PREVENTIVA O DE MEJORA V6
-	PR-MC-02 ACCIONES CORRECTIVAS PREVENTIVAS V5</t>
  </si>
  <si>
    <t>La organización mediante el formato SOLICITUD DE ACCION CORRECTIVA, PREVENTIVA O DE MEJORA desarrolla las acciones con las que elminina las cuasas de las no conformidades, para esto desarrolla el análisis de la no conformidad determinando la causa mediante métodos como lluvia de ideas, los 5 porque o el diagrama de Ishikawa  y evaluando la existencia de no conformidades similares o potenciales.</t>
  </si>
  <si>
    <t>La organización en su formato SOLICITUD DE ACCION CORRECTIVA, PREVENTIVA O DE MEJORA registra la implementación de las acciones correctivas mediante el apartado de avances, donde se consigna la ejecución, fechas y responsables, asegurando la trazabilidad y cumplimiento del plan de acción establecido.</t>
  </si>
  <si>
    <t>La organización documenta la verificación de la eficacia en el apartado de cierre del formato SOLICITUD DE ACCION CORRECTIVA, PREVENTIVA O DE MEJORA, donde se registra la valoración final de la acción correctiva y se determina si fue eficaz.</t>
  </si>
  <si>
    <t>El procedimiento ACCIONES CORRECTIVAS, PREVENTIVAS O DE MEJORA contempla dentro de las acciones a desarrollar cunado se levanta una no conformidad la actualización de riesgos y la posibilidad de realizar ajustes al SGC, dichos cambios se deben dejar registrados dentro de las acciones descritas en el formato SOLICITUD DE ACCION CORRECTIVA, PREVENTIVA O DE MEJORA</t>
  </si>
  <si>
    <t>El formato SOLICITUD DE ACCION CORRECTIVA, PREVENTIVA O DE MEJORA documenta la descripción del hallazgo, el análisis de causas, las acciones determinadas, la asignación de recursos y la verificación de su eficacia, lo que evidencia que la selección de acciones se realiza de manera proporcional al impacto generado por la no conformidad.</t>
  </si>
  <si>
    <t>La organización mediante el formato SOLICITUD DE ACCION CORRECTIVA, PREVENTIVA O DE conserva información documentada de la naturaleza de las no conformidades presentadas, primero mediante la sección denominada Hallazgo describe la fecha del hallazgo, el funcionario dueño del proceso que describe la NC, el proceso en el que se presenta, la descripción y la corrección, paso seguido cuenta con el apartado denominado plan de acción realizado, en el que describe quien elabora el plan, el análisis de la causa, el método empelado para el análisis de la causa, las acciones tomadas, quien aprueba los recursos para la ejecución de las acciones, además cuenta con un tercer apartado denominado avance en donde describe las fechas y el estado de las acciones. Finalmente tiene un ultimo apartado denominado cierre en el que describe el estado final de la NC, describe las acciones realizadas, califica si fue eficaz o no y la fecha del cierre.</t>
  </si>
  <si>
    <t>La organización cuneta con un procedimiento que le permite definir las fuentes, metodología, responsables y criterios para la identificación y tratamiento de no conformidades y oportunidades de mejora. Además, documenta de manera estructurada el análisis de causa, la ejecución de acciones, el seguimiento y la verificación de eficacia de cada acción de corrección y mejora que desarrolla evidenciando así un mecanismo robusto para mejorar continuamente el SGC.</t>
  </si>
  <si>
    <t>La organización considera los resultados del análisis y la evaluación, así como las salidas de la revisión por la dirección, como entradas fundamentales para la mejora continua del sistema. El procedimiento ACCIONES CORRECTIVAS, PREVENTIVAS O DE MEJORA establece explícitamente que las acciones de mejora pueden originarse en auditorías internas y externas, resultados de indicadores, quejas de clientes, análisis de datos y en las propias conclusiones de la revisión por la dirección.</t>
  </si>
  <si>
    <t>La organización dispone de procedimientos documentados que describen las actividades de los diferentes procesos del Sistema de Gestión de la Calidad, los cuales se encuentran controlados y relacionados mediante el procedimiento de control de la información documentada. Adicionalmente, en las caracterizaciones de proceso se presenta una vinculación explícita con dichos procedimientos, lo que facilita visualizar de manera directa la información documentada aplicable a cada proceso.</t>
  </si>
  <si>
    <t>CAPITULO</t>
  </si>
  <si>
    <t xml:space="preserve">CUMPLIMIENTO PARCIAL </t>
  </si>
  <si>
    <t xml:space="preserve">CUMPLIMIENTO TOTAL </t>
  </si>
  <si>
    <t>INCUMPLIMIENTO</t>
  </si>
  <si>
    <t>PORCENTAJE DE CUMPLIMIENTO</t>
  </si>
  <si>
    <t>4. CONTEXTO DE LA ORGANIZACIÓN</t>
  </si>
  <si>
    <t>5. LIDERAZGO</t>
  </si>
  <si>
    <t>6. PLANIFICACIÓN</t>
  </si>
  <si>
    <t xml:space="preserve">7. APOYO </t>
  </si>
  <si>
    <t>8. OPERACIÓN</t>
  </si>
  <si>
    <t>9. EVALUACIÓN DEL DESEMPEÑO</t>
  </si>
  <si>
    <t>10. MEJORA</t>
  </si>
  <si>
    <t xml:space="preserve">REQUISITOS CON </t>
  </si>
  <si>
    <t>TOTAL REQUISITOS APLICABLES</t>
  </si>
  <si>
    <t xml:space="preserve">PORCENTAJE TOTAL DE CUMPLIMIENTO DEL SISTEMA DE GESTIÓN DE LA CALIDAD </t>
  </si>
  <si>
    <t>Numeral 4.1</t>
  </si>
  <si>
    <t>Numeral 4.2</t>
  </si>
  <si>
    <t xml:space="preserve">Numeral 4.3 </t>
  </si>
  <si>
    <t>Numeral 4.4</t>
  </si>
  <si>
    <t>Numeral 5.1</t>
  </si>
  <si>
    <t>Numeral 5.2</t>
  </si>
  <si>
    <t xml:space="preserve">Numeral 5.3 </t>
  </si>
  <si>
    <t>Numeral 6.1</t>
  </si>
  <si>
    <t>Numeral 6.2</t>
  </si>
  <si>
    <t xml:space="preserve">Numeral 6.3 </t>
  </si>
  <si>
    <t>Numeral 7.1</t>
  </si>
  <si>
    <t>Numeral 7.2</t>
  </si>
  <si>
    <t>Numeral 7.3</t>
  </si>
  <si>
    <t>Numeral 7.4</t>
  </si>
  <si>
    <t xml:space="preserve">Numeral 7.5 </t>
  </si>
  <si>
    <t>Numeral 8.1</t>
  </si>
  <si>
    <t>Numeral 8.2</t>
  </si>
  <si>
    <t>Numeral 8.3</t>
  </si>
  <si>
    <t>Numeral 8.4</t>
  </si>
  <si>
    <t>Numeral 8.5</t>
  </si>
  <si>
    <t>Numeral 8.6</t>
  </si>
  <si>
    <t>Numeral 8.7</t>
  </si>
  <si>
    <t>REQUISITOS NO APLICABLES</t>
  </si>
  <si>
    <t>Numeral 9.1</t>
  </si>
  <si>
    <t>Numeral 9.2</t>
  </si>
  <si>
    <t>Numeral 9.3</t>
  </si>
  <si>
    <t>Numeral 10.1</t>
  </si>
  <si>
    <t>Numeral 10.2</t>
  </si>
  <si>
    <t>Numeral 10.3</t>
  </si>
  <si>
    <t>La alta dirección ha promovido parcialmente la aplicación del enfoque a procesos y del pensamiento basado en riesgos, mediante la identificación de los procesos del sistema y la caracterizacion de los mismos, la determinación de su interacción y la implementación de un procedimiento para la identificación y valoración de riesgos.</t>
  </si>
  <si>
    <t>La alta dirección ha implementado procedimientos documentados para cada uno de los procesos, en los cuales se describen las actividades y se definen las salidas esperadas a nivel operativo. Sin embargo, la organización no dispone dentro de sus fichas de caracterización la identificación formal las salidas esperadas de cada proceso del sistema, lo que limita la capacidad del representante designado por la alta dirección para ejercer un control integral sobre las salidas planificadas de cada proceso.</t>
  </si>
  <si>
    <t>Se evidencia que el organismo cuenta con un Sistema de Gestión de la Calidad establecido e implementado, en el cual se definen los procesos necesarios para la prestación del servicio, documentando además su interacción. Entre los procesos definidos se incluyen: planificación del sistema de gestión, mejoramiento continuo, revisión del vehículo, gestión del talento humano, compras y mantenimiento. Adicionalmente, se observa que la organización  ha definido indicadores de gestión para dichos procesos, lo que permite evaluar la eficacia de los mismos, realizar el seguimiento a los resultados obtenidos y fomentar la mejora continua del sistema.
Documentos presentados:
-	CP-GQ-01 PLANIFICACIÓN DEL SG – PHVA V3
-	CP-MC-01 MEJORAMIENTO CONTINUO – PHVA V4
-	CP-RV-01 REVISIÓN DEL VEHÍCULO – PHVA V4
-	CP-TH-01 TALENTO HUMANO – PHVA V4
-	CP-MN-01 MANTENIMIENTO – PHVA V3
-	CP-CO-01 COMPRAS – PHVA V5</t>
  </si>
  <si>
    <t>La organización cuenta con un procedimiento formal para la gestión de los cambios en el Sistema de Gestión de la Calidad, el cual define las diversas etapas necesarias para llevar el cambio como lo son la solicitud, el análisis de pertinencia y viabilidad, aprobación, implementación, socialización y verificación de los resultados durante la Revisión por la Dirección. Sin embargo, no se evidencia que dentro del procedimiento o en el formato asociado se considere explícitamente el análisis de los recursos necesarios o requeridos para la implementación del cambio.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</si>
</sst>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theme="1"/>
      <name val="Calibri"/>
      <family val="2"/>
      <scheme val="minor"/>
    </font>
    <font>
      <sz val="8"/>
      <name val="Calibri"/>
      <family val="2"/>
      <scheme val="minor"/>
    </font>
  </fonts>
  <fills count="12">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6" tint="0.59999389629810485"/>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5">
    <xf numFmtId="0" fontId="0" fillId="0" borderId="0" xfId="0"/>
    <xf numFmtId="49" fontId="0" fillId="0" borderId="8" xfId="0" applyNumberFormat="1" applyBorder="1" applyAlignment="1">
      <alignment vertical="center"/>
    </xf>
    <xf numFmtId="49" fontId="0" fillId="0" borderId="0" xfId="0" applyNumberFormat="1"/>
    <xf numFmtId="49" fontId="0" fillId="0" borderId="0" xfId="0" applyNumberFormat="1" applyAlignment="1">
      <alignment horizontal="center"/>
    </xf>
    <xf numFmtId="49" fontId="0" fillId="0" borderId="8" xfId="0" applyNumberFormat="1" applyBorder="1" applyAlignment="1">
      <alignment horizontal="center"/>
    </xf>
    <xf numFmtId="49" fontId="0" fillId="0" borderId="8" xfId="0" applyNumberFormat="1" applyBorder="1" applyAlignment="1">
      <alignment horizontal="center" vertical="center"/>
    </xf>
    <xf numFmtId="0" fontId="0" fillId="0" borderId="0" xfId="0" applyAlignment="1">
      <alignment horizontal="center" vertical="center"/>
    </xf>
    <xf numFmtId="49" fontId="1" fillId="3" borderId="8" xfId="0" applyNumberFormat="1" applyFont="1" applyFill="1" applyBorder="1" applyAlignment="1">
      <alignment horizontal="center" vertical="center"/>
    </xf>
    <xf numFmtId="0" fontId="1" fillId="0" borderId="0" xfId="0" applyFont="1"/>
    <xf numFmtId="49" fontId="1" fillId="0" borderId="0" xfId="0" applyNumberFormat="1" applyFont="1"/>
    <xf numFmtId="49" fontId="1" fillId="3" borderId="1" xfId="0" applyNumberFormat="1" applyFont="1" applyFill="1" applyBorder="1" applyAlignment="1">
      <alignment horizontal="center" vertical="center"/>
    </xf>
    <xf numFmtId="49" fontId="0" fillId="0" borderId="8" xfId="0" applyNumberFormat="1" applyBorder="1" applyAlignment="1">
      <alignment horizontal="center" vertical="center" wrapText="1"/>
    </xf>
    <xf numFmtId="0" fontId="0" fillId="0" borderId="0" xfId="0" applyFill="1" applyBorder="1"/>
    <xf numFmtId="49" fontId="1" fillId="0" borderId="10" xfId="0" applyNumberFormat="1" applyFont="1" applyBorder="1" applyAlignment="1">
      <alignment horizontal="center" vertical="center" wrapText="1"/>
    </xf>
    <xf numFmtId="1" fontId="0" fillId="2" borderId="8" xfId="0" applyNumberFormat="1" applyFill="1" applyBorder="1" applyAlignment="1">
      <alignment horizontal="center" vertical="center"/>
    </xf>
    <xf numFmtId="1" fontId="0" fillId="2" borderId="1" xfId="0" applyNumberFormat="1" applyFill="1" applyBorder="1" applyAlignment="1">
      <alignment horizontal="center" vertical="center"/>
    </xf>
    <xf numFmtId="1" fontId="1" fillId="2" borderId="8" xfId="0"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49" fontId="0" fillId="0" borderId="8" xfId="0" applyNumberFormat="1" applyFill="1" applyBorder="1" applyAlignment="1">
      <alignment horizontal="center" vertical="center"/>
    </xf>
    <xf numFmtId="49" fontId="0" fillId="0" borderId="3" xfId="0" applyNumberFormat="1" applyFill="1" applyBorder="1" applyAlignment="1"/>
    <xf numFmtId="49" fontId="0" fillId="0" borderId="8" xfId="0" applyNumberFormat="1" applyBorder="1" applyAlignment="1">
      <alignment horizontal="center" vertical="center" wrapText="1"/>
    </xf>
    <xf numFmtId="1" fontId="0" fillId="2" borderId="8" xfId="0" applyNumberFormat="1" applyFill="1" applyBorder="1" applyAlignment="1">
      <alignment horizontal="center" vertical="center"/>
    </xf>
    <xf numFmtId="49" fontId="0" fillId="0" borderId="8" xfId="0" applyNumberFormat="1" applyBorder="1" applyAlignment="1">
      <alignment horizontal="center" vertical="center" wrapText="1"/>
    </xf>
    <xf numFmtId="1" fontId="0" fillId="2" borderId="8" xfId="0" applyNumberFormat="1" applyFill="1" applyBorder="1" applyAlignment="1">
      <alignment horizontal="center" vertical="center"/>
    </xf>
    <xf numFmtId="49" fontId="0" fillId="0" borderId="8" xfId="0" applyNumberFormat="1" applyBorder="1" applyAlignment="1">
      <alignment horizontal="center" vertical="center" wrapText="1"/>
    </xf>
    <xf numFmtId="0" fontId="0" fillId="0" borderId="0" xfId="0"/>
    <xf numFmtId="0" fontId="0" fillId="0" borderId="0" xfId="0" applyBorder="1"/>
    <xf numFmtId="0" fontId="0" fillId="0" borderId="0" xfId="0" applyAlignment="1">
      <alignment horizontal="center" vertical="center" wrapText="1"/>
    </xf>
    <xf numFmtId="0" fontId="0" fillId="0" borderId="1" xfId="0" applyBorder="1" applyAlignment="1">
      <alignment horizontal="center" vertical="center"/>
    </xf>
    <xf numFmtId="0" fontId="1" fillId="7" borderId="1" xfId="0" applyFont="1" applyFill="1" applyBorder="1" applyAlignment="1">
      <alignment horizontal="center" vertical="center" wrapText="1"/>
    </xf>
    <xf numFmtId="0" fontId="0" fillId="7" borderId="1" xfId="0" applyFill="1" applyBorder="1" applyAlignment="1">
      <alignment horizontal="center" vertical="center"/>
    </xf>
    <xf numFmtId="0" fontId="1" fillId="8" borderId="1" xfId="0" applyFont="1" applyFill="1" applyBorder="1" applyAlignment="1">
      <alignment horizontal="center" vertical="center" wrapText="1"/>
    </xf>
    <xf numFmtId="0" fontId="0" fillId="8" borderId="1" xfId="0" applyFill="1" applyBorder="1" applyAlignment="1">
      <alignment horizontal="center" vertical="center"/>
    </xf>
    <xf numFmtId="0" fontId="1" fillId="9" borderId="1" xfId="0" applyFont="1" applyFill="1" applyBorder="1" applyAlignment="1">
      <alignment horizontal="center" vertical="center" wrapText="1"/>
    </xf>
    <xf numFmtId="0" fontId="0" fillId="9" borderId="1" xfId="0" applyFill="1" applyBorder="1" applyAlignment="1">
      <alignment horizontal="center" vertical="center"/>
    </xf>
    <xf numFmtId="1" fontId="0" fillId="8" borderId="1" xfId="0" applyNumberFormat="1" applyFill="1" applyBorder="1" applyAlignment="1">
      <alignment horizontal="center" vertical="center"/>
    </xf>
    <xf numFmtId="1" fontId="0" fillId="7" borderId="1" xfId="0" applyNumberFormat="1" applyFill="1" applyBorder="1" applyAlignment="1">
      <alignment horizontal="center" vertical="center"/>
    </xf>
    <xf numFmtId="1" fontId="0" fillId="9" borderId="9" xfId="0" applyNumberFormat="1" applyFill="1" applyBorder="1" applyAlignment="1">
      <alignment horizontal="center" vertical="center"/>
    </xf>
    <xf numFmtId="1" fontId="0" fillId="9" borderId="1" xfId="0" applyNumberFormat="1" applyFill="1" applyBorder="1" applyAlignment="1">
      <alignment horizontal="center" vertical="center"/>
    </xf>
    <xf numFmtId="1" fontId="0" fillId="8" borderId="9" xfId="0" applyNumberFormat="1" applyFill="1" applyBorder="1" applyAlignment="1">
      <alignment horizontal="center" vertical="center"/>
    </xf>
    <xf numFmtId="49" fontId="1" fillId="5" borderId="1" xfId="0" applyNumberFormat="1" applyFont="1" applyFill="1" applyBorder="1" applyAlignment="1">
      <alignment vertical="center"/>
    </xf>
    <xf numFmtId="49" fontId="1" fillId="5" borderId="8" xfId="0" applyNumberFormat="1" applyFont="1" applyFill="1" applyBorder="1" applyAlignment="1">
      <alignment vertical="center"/>
    </xf>
    <xf numFmtId="49" fontId="1" fillId="5" borderId="1" xfId="0" applyNumberFormat="1" applyFont="1" applyFill="1" applyBorder="1" applyAlignment="1">
      <alignment vertical="center" wrapText="1"/>
    </xf>
    <xf numFmtId="10" fontId="1" fillId="10" borderId="1" xfId="0" applyNumberFormat="1" applyFont="1" applyFill="1" applyBorder="1" applyAlignment="1">
      <alignment horizontal="center" vertical="center"/>
    </xf>
    <xf numFmtId="10" fontId="0" fillId="11" borderId="1" xfId="0" applyNumberFormat="1" applyFill="1" applyBorder="1" applyAlignment="1">
      <alignment horizontal="center" vertical="center"/>
    </xf>
    <xf numFmtId="10" fontId="0" fillId="11" borderId="10" xfId="0" applyNumberFormat="1" applyFill="1" applyBorder="1" applyAlignment="1">
      <alignment horizontal="center" vertical="center"/>
    </xf>
    <xf numFmtId="0" fontId="0" fillId="11" borderId="1" xfId="0" applyFill="1" applyBorder="1"/>
    <xf numFmtId="0" fontId="0" fillId="6" borderId="1" xfId="0" applyFill="1" applyBorder="1" applyAlignment="1">
      <alignment horizontal="center" vertical="center"/>
    </xf>
    <xf numFmtId="1" fontId="0" fillId="0" borderId="0" xfId="0" applyNumberFormat="1" applyAlignment="1">
      <alignment horizontal="center" vertical="center" wrapText="1"/>
    </xf>
    <xf numFmtId="1" fontId="0" fillId="0" borderId="0" xfId="0" applyNumberFormat="1"/>
    <xf numFmtId="49" fontId="2" fillId="2" borderId="2"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49" fontId="1" fillId="2" borderId="7" xfId="0" applyNumberFormat="1" applyFont="1" applyFill="1" applyBorder="1" applyAlignment="1">
      <alignment horizontal="center" vertical="center"/>
    </xf>
    <xf numFmtId="49" fontId="1" fillId="3" borderId="8" xfId="0" applyNumberFormat="1" applyFont="1" applyFill="1" applyBorder="1" applyAlignment="1">
      <alignment horizontal="center" vertical="center"/>
    </xf>
    <xf numFmtId="49" fontId="1" fillId="3" borderId="10" xfId="0" applyNumberFormat="1" applyFont="1" applyFill="1" applyBorder="1" applyAlignment="1">
      <alignment horizontal="center" vertical="center"/>
    </xf>
    <xf numFmtId="49" fontId="1" fillId="3" borderId="9" xfId="0" applyNumberFormat="1" applyFont="1" applyFill="1" applyBorder="1" applyAlignment="1">
      <alignment horizontal="center" vertical="center"/>
    </xf>
    <xf numFmtId="49" fontId="0" fillId="0" borderId="8" xfId="0" applyNumberFormat="1" applyBorder="1" applyAlignment="1">
      <alignment horizontal="left" vertical="center" wrapText="1"/>
    </xf>
    <xf numFmtId="49" fontId="0" fillId="0" borderId="9" xfId="0" applyNumberFormat="1" applyBorder="1" applyAlignment="1">
      <alignment horizontal="left" vertical="center" wrapText="1"/>
    </xf>
    <xf numFmtId="49" fontId="0" fillId="0" borderId="10" xfId="0" applyNumberFormat="1" applyBorder="1" applyAlignment="1">
      <alignment horizontal="left" vertical="center" wrapText="1"/>
    </xf>
    <xf numFmtId="49" fontId="0" fillId="0" borderId="9" xfId="0" applyNumberFormat="1" applyBorder="1" applyAlignment="1">
      <alignment horizontal="left" vertical="center"/>
    </xf>
    <xf numFmtId="49" fontId="0" fillId="0" borderId="10" xfId="0" applyNumberFormat="1" applyBorder="1" applyAlignment="1">
      <alignment horizontal="left" vertical="center"/>
    </xf>
    <xf numFmtId="49" fontId="1" fillId="0" borderId="2"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0" fillId="0" borderId="2" xfId="0" applyNumberFormat="1" applyBorder="1" applyAlignment="1">
      <alignment horizontal="left" vertical="center" wrapText="1"/>
    </xf>
    <xf numFmtId="49" fontId="0" fillId="0" borderId="3" xfId="0" applyNumberFormat="1" applyBorder="1" applyAlignment="1">
      <alignment horizontal="left" vertical="center" wrapText="1"/>
    </xf>
    <xf numFmtId="49" fontId="0" fillId="0" borderId="4" xfId="0" applyNumberFormat="1" applyBorder="1" applyAlignment="1">
      <alignment horizontal="left" vertical="center" wrapText="1"/>
    </xf>
    <xf numFmtId="49" fontId="0" fillId="0" borderId="5" xfId="0" applyNumberFormat="1" applyBorder="1" applyAlignment="1">
      <alignment horizontal="left" vertical="center" wrapText="1"/>
    </xf>
    <xf numFmtId="49" fontId="0" fillId="0" borderId="6" xfId="0" applyNumberFormat="1" applyBorder="1" applyAlignment="1">
      <alignment horizontal="left" vertical="center" wrapText="1"/>
    </xf>
    <xf numFmtId="49" fontId="0" fillId="0" borderId="7" xfId="0" applyNumberFormat="1" applyBorder="1" applyAlignment="1">
      <alignment horizontal="left" vertical="center" wrapText="1"/>
    </xf>
    <xf numFmtId="49" fontId="0" fillId="0" borderId="13" xfId="0" applyNumberFormat="1" applyBorder="1" applyAlignment="1">
      <alignment horizontal="center" vertical="center" wrapText="1"/>
    </xf>
    <xf numFmtId="49" fontId="0" fillId="0" borderId="15" xfId="0" applyNumberFormat="1" applyBorder="1" applyAlignment="1">
      <alignment horizontal="center" vertical="center" wrapText="1"/>
    </xf>
    <xf numFmtId="49" fontId="0" fillId="0" borderId="14"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7" xfId="0" applyNumberFormat="1" applyBorder="1" applyAlignment="1">
      <alignment horizontal="center" vertical="center" wrapText="1"/>
    </xf>
    <xf numFmtId="49" fontId="0" fillId="0" borderId="0" xfId="0" applyNumberFormat="1" applyFill="1" applyBorder="1"/>
    <xf numFmtId="49" fontId="0" fillId="0" borderId="0" xfId="0" applyNumberFormat="1"/>
    <xf numFmtId="49"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xf>
    <xf numFmtId="49" fontId="1" fillId="0" borderId="12"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0" fillId="0" borderId="8" xfId="0" applyNumberFormat="1" applyBorder="1" applyAlignment="1">
      <alignment vertical="center" wrapText="1"/>
    </xf>
    <xf numFmtId="49" fontId="0" fillId="0" borderId="9" xfId="0" applyNumberFormat="1" applyBorder="1" applyAlignment="1">
      <alignment vertical="center" wrapText="1"/>
    </xf>
    <xf numFmtId="49" fontId="0" fillId="0" borderId="10" xfId="0" applyNumberFormat="1" applyBorder="1" applyAlignment="1">
      <alignment vertical="center" wrapText="1"/>
    </xf>
    <xf numFmtId="49" fontId="1" fillId="2" borderId="8"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49" fontId="1" fillId="2" borderId="10" xfId="0" applyNumberFormat="1" applyFont="1" applyFill="1" applyBorder="1" applyAlignment="1">
      <alignment horizontal="center" vertical="center"/>
    </xf>
    <xf numFmtId="1" fontId="0" fillId="2" borderId="8" xfId="0" applyNumberFormat="1" applyFill="1" applyBorder="1" applyAlignment="1">
      <alignment horizontal="center" vertical="center"/>
    </xf>
    <xf numFmtId="1" fontId="0" fillId="2" borderId="9" xfId="0" applyNumberFormat="1" applyFill="1" applyBorder="1" applyAlignment="1">
      <alignment horizontal="center" vertical="center"/>
    </xf>
    <xf numFmtId="1" fontId="0" fillId="2" borderId="10" xfId="0" applyNumberFormat="1" applyFill="1" applyBorder="1" applyAlignment="1">
      <alignment horizontal="center" vertical="center"/>
    </xf>
    <xf numFmtId="49" fontId="1" fillId="0" borderId="13"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4" borderId="13" xfId="0" applyNumberFormat="1" applyFont="1" applyFill="1" applyBorder="1" applyAlignment="1">
      <alignment horizontal="center" vertical="center"/>
    </xf>
    <xf numFmtId="49" fontId="1" fillId="4" borderId="15" xfId="0" applyNumberFormat="1" applyFont="1" applyFill="1" applyBorder="1" applyAlignment="1">
      <alignment horizontal="center" vertical="center"/>
    </xf>
    <xf numFmtId="49" fontId="1" fillId="4" borderId="14" xfId="0" applyNumberFormat="1" applyFont="1" applyFill="1" applyBorder="1" applyAlignment="1">
      <alignment horizontal="center" vertical="center"/>
    </xf>
    <xf numFmtId="10" fontId="0" fillId="2" borderId="8" xfId="0" applyNumberFormat="1" applyFill="1" applyBorder="1" applyAlignment="1">
      <alignment horizontal="center" vertical="center"/>
    </xf>
    <xf numFmtId="10" fontId="0" fillId="2" borderId="9" xfId="0" applyNumberFormat="1" applyFill="1" applyBorder="1" applyAlignment="1">
      <alignment horizontal="center" vertical="center"/>
    </xf>
    <xf numFmtId="10" fontId="0" fillId="2" borderId="10" xfId="0" applyNumberFormat="1" applyFill="1" applyBorder="1" applyAlignment="1">
      <alignment horizontal="center" vertical="center"/>
    </xf>
    <xf numFmtId="0" fontId="0" fillId="0" borderId="0" xfId="0"/>
    <xf numFmtId="49" fontId="0" fillId="0" borderId="8" xfId="0" applyNumberFormat="1" applyBorder="1" applyAlignment="1">
      <alignment wrapText="1"/>
    </xf>
    <xf numFmtId="49" fontId="0" fillId="0" borderId="9" xfId="0" applyNumberFormat="1" applyBorder="1"/>
    <xf numFmtId="49" fontId="0" fillId="0" borderId="10" xfId="0" applyNumberFormat="1" applyBorder="1"/>
    <xf numFmtId="49" fontId="0" fillId="0" borderId="8" xfId="0" applyNumberFormat="1" applyFill="1" applyBorder="1" applyAlignment="1">
      <alignment horizontal="left" vertical="center" wrapText="1"/>
    </xf>
    <xf numFmtId="49" fontId="0" fillId="0" borderId="9" xfId="0" applyNumberFormat="1" applyFill="1" applyBorder="1" applyAlignment="1">
      <alignment horizontal="left" vertical="center" wrapText="1"/>
    </xf>
    <xf numFmtId="49" fontId="0" fillId="0" borderId="10" xfId="0" applyNumberFormat="1" applyFill="1" applyBorder="1" applyAlignment="1">
      <alignment horizontal="left" vertical="center" wrapText="1"/>
    </xf>
    <xf numFmtId="49" fontId="0" fillId="0" borderId="13" xfId="0" applyNumberFormat="1" applyBorder="1" applyAlignment="1">
      <alignment vertical="center" wrapText="1"/>
    </xf>
    <xf numFmtId="49" fontId="0" fillId="0" borderId="15" xfId="0" applyNumberFormat="1" applyBorder="1" applyAlignment="1">
      <alignment vertical="center" wrapText="1"/>
    </xf>
    <xf numFmtId="49" fontId="0" fillId="0" borderId="14" xfId="0" applyNumberFormat="1" applyBorder="1" applyAlignment="1">
      <alignment vertical="center" wrapText="1"/>
    </xf>
    <xf numFmtId="49" fontId="0" fillId="0" borderId="2"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5" xfId="0" applyNumberFormat="1" applyBorder="1" applyAlignment="1">
      <alignment horizontal="center" vertical="center" wrapText="1"/>
    </xf>
    <xf numFmtId="49" fontId="1" fillId="0" borderId="15" xfId="0" applyNumberFormat="1" applyFont="1" applyBorder="1" applyAlignment="1">
      <alignment horizontal="center" vertical="center"/>
    </xf>
    <xf numFmtId="49" fontId="0" fillId="0" borderId="3" xfId="0" applyNumberFormat="1" applyBorder="1" applyAlignment="1">
      <alignment horizontal="left" vertical="center"/>
    </xf>
    <xf numFmtId="49" fontId="0" fillId="0" borderId="4" xfId="0" applyNumberFormat="1" applyBorder="1" applyAlignment="1">
      <alignment horizontal="left" vertical="center"/>
    </xf>
    <xf numFmtId="49" fontId="0" fillId="0" borderId="12" xfId="0" applyNumberFormat="1" applyBorder="1" applyAlignment="1">
      <alignment horizontal="left" vertical="center"/>
    </xf>
    <xf numFmtId="49" fontId="0" fillId="0" borderId="0" xfId="0" applyNumberFormat="1" applyBorder="1" applyAlignment="1">
      <alignment horizontal="left" vertical="center"/>
    </xf>
    <xf numFmtId="49" fontId="0" fillId="0" borderId="11" xfId="0" applyNumberFormat="1" applyBorder="1" applyAlignment="1">
      <alignment horizontal="left" vertical="center"/>
    </xf>
    <xf numFmtId="49" fontId="0" fillId="0" borderId="5" xfId="0" applyNumberFormat="1" applyBorder="1" applyAlignment="1">
      <alignment horizontal="left" vertical="center"/>
    </xf>
    <xf numFmtId="49" fontId="0" fillId="0" borderId="6" xfId="0" applyNumberFormat="1" applyBorder="1" applyAlignment="1">
      <alignment horizontal="left" vertical="center"/>
    </xf>
    <xf numFmtId="49" fontId="0" fillId="0" borderId="7" xfId="0" applyNumberFormat="1" applyBorder="1" applyAlignment="1">
      <alignment horizontal="left" vertical="center"/>
    </xf>
    <xf numFmtId="49" fontId="0" fillId="0" borderId="2" xfId="0" applyNumberFormat="1" applyBorder="1" applyAlignment="1">
      <alignment horizontal="left" vertical="top" wrapText="1"/>
    </xf>
    <xf numFmtId="49" fontId="0" fillId="0" borderId="3" xfId="0" applyNumberFormat="1" applyBorder="1" applyAlignment="1">
      <alignment horizontal="left" vertical="top" wrapText="1"/>
    </xf>
    <xf numFmtId="49" fontId="0" fillId="0" borderId="4" xfId="0" applyNumberFormat="1" applyBorder="1" applyAlignment="1">
      <alignment horizontal="left" vertical="top" wrapText="1"/>
    </xf>
    <xf numFmtId="49" fontId="0" fillId="0" borderId="5" xfId="0" applyNumberFormat="1" applyBorder="1" applyAlignment="1">
      <alignment horizontal="left" vertical="top" wrapText="1"/>
    </xf>
    <xf numFmtId="49" fontId="0" fillId="0" borderId="6" xfId="0" applyNumberFormat="1" applyBorder="1" applyAlignment="1">
      <alignment horizontal="left" vertical="top" wrapText="1"/>
    </xf>
    <xf numFmtId="49" fontId="0" fillId="0" borderId="7" xfId="0" applyNumberFormat="1" applyBorder="1" applyAlignment="1">
      <alignment horizontal="left" vertical="top" wrapText="1"/>
    </xf>
    <xf numFmtId="49" fontId="0" fillId="0" borderId="12" xfId="0" applyNumberFormat="1" applyBorder="1" applyAlignment="1">
      <alignment horizontal="left" vertical="center" wrapText="1"/>
    </xf>
    <xf numFmtId="49" fontId="0" fillId="0" borderId="0" xfId="0" applyNumberFormat="1" applyBorder="1" applyAlignment="1">
      <alignment horizontal="left" vertical="center" wrapText="1"/>
    </xf>
    <xf numFmtId="49" fontId="0" fillId="0" borderId="11" xfId="0" applyNumberFormat="1" applyBorder="1" applyAlignment="1">
      <alignment horizontal="left" vertical="center" wrapText="1"/>
    </xf>
    <xf numFmtId="49" fontId="1" fillId="0" borderId="8"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0" fillId="0" borderId="12" xfId="0" applyNumberFormat="1" applyFill="1" applyBorder="1"/>
    <xf numFmtId="49" fontId="0" fillId="0" borderId="2" xfId="0" applyNumberFormat="1" applyFill="1" applyBorder="1"/>
    <xf numFmtId="49" fontId="0" fillId="0" borderId="3" xfId="0" applyNumberFormat="1" applyFill="1" applyBorder="1"/>
    <xf numFmtId="49" fontId="1" fillId="0" borderId="3"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0" fillId="0" borderId="13" xfId="0" applyNumberFormat="1" applyBorder="1" applyAlignment="1">
      <alignment horizontal="left" vertical="center" wrapText="1"/>
    </xf>
    <xf numFmtId="49" fontId="0" fillId="0" borderId="15" xfId="0" applyNumberFormat="1" applyBorder="1" applyAlignment="1">
      <alignment horizontal="left" vertical="center" wrapText="1"/>
    </xf>
    <xf numFmtId="49" fontId="0" fillId="0" borderId="14" xfId="0" applyNumberForma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49" fontId="0" fillId="0" borderId="8" xfId="0" applyNumberFormat="1" applyBorder="1" applyAlignment="1">
      <alignment horizontal="center" vertical="center" wrapText="1"/>
    </xf>
    <xf numFmtId="49" fontId="0" fillId="0" borderId="9" xfId="0" applyNumberFormat="1" applyBorder="1" applyAlignment="1">
      <alignment horizontal="center" vertical="center" wrapText="1"/>
    </xf>
    <xf numFmtId="49" fontId="0" fillId="0" borderId="10" xfId="0" applyNumberFormat="1" applyBorder="1" applyAlignment="1">
      <alignment horizontal="center" vertical="center" wrapText="1"/>
    </xf>
    <xf numFmtId="49" fontId="1" fillId="0" borderId="9" xfId="0" applyNumberFormat="1" applyFont="1" applyBorder="1" applyAlignment="1">
      <alignment horizontal="center" vertical="center" wrapText="1"/>
    </xf>
    <xf numFmtId="49" fontId="0" fillId="0" borderId="5" xfId="0" applyNumberFormat="1" applyBorder="1" applyAlignment="1">
      <alignment vertical="center" wrapText="1"/>
    </xf>
    <xf numFmtId="49" fontId="0" fillId="0" borderId="6" xfId="0" applyNumberFormat="1" applyBorder="1" applyAlignment="1">
      <alignment vertical="center" wrapText="1"/>
    </xf>
    <xf numFmtId="49" fontId="0" fillId="0" borderId="7" xfId="0" applyNumberFormat="1" applyBorder="1" applyAlignment="1">
      <alignment vertical="center" wrapText="1"/>
    </xf>
    <xf numFmtId="49" fontId="1" fillId="4" borderId="2" xfId="0" applyNumberFormat="1" applyFont="1" applyFill="1" applyBorder="1" applyAlignment="1">
      <alignment horizontal="center" vertical="center"/>
    </xf>
    <xf numFmtId="49" fontId="1" fillId="4" borderId="12" xfId="0" applyNumberFormat="1" applyFont="1" applyFill="1" applyBorder="1" applyAlignment="1">
      <alignment horizontal="center" vertical="center"/>
    </xf>
    <xf numFmtId="49" fontId="1" fillId="4" borderId="5" xfId="0" applyNumberFormat="1" applyFont="1" applyFill="1" applyBorder="1" applyAlignment="1">
      <alignment horizontal="center" vertical="center"/>
    </xf>
    <xf numFmtId="1" fontId="1" fillId="2" borderId="8" xfId="0" applyNumberFormat="1" applyFont="1" applyFill="1" applyBorder="1" applyAlignment="1">
      <alignment horizontal="center" vertical="center"/>
    </xf>
    <xf numFmtId="1" fontId="1" fillId="2" borderId="9" xfId="0" applyNumberFormat="1" applyFont="1" applyFill="1" applyBorder="1" applyAlignment="1">
      <alignment horizontal="center" vertical="center"/>
    </xf>
    <xf numFmtId="1" fontId="1" fillId="2" borderId="10" xfId="0" applyNumberFormat="1" applyFont="1" applyFill="1" applyBorder="1" applyAlignment="1">
      <alignment horizontal="center" vertical="center"/>
    </xf>
    <xf numFmtId="10" fontId="1" fillId="2" borderId="8" xfId="0" applyNumberFormat="1" applyFont="1" applyFill="1" applyBorder="1" applyAlignment="1">
      <alignment horizontal="center" vertical="center"/>
    </xf>
    <xf numFmtId="10" fontId="1" fillId="2" borderId="9" xfId="0" applyNumberFormat="1" applyFont="1" applyFill="1" applyBorder="1" applyAlignment="1">
      <alignment horizontal="center" vertical="center"/>
    </xf>
    <xf numFmtId="10" fontId="1" fillId="2" borderId="10" xfId="0" applyNumberFormat="1" applyFont="1" applyFill="1" applyBorder="1" applyAlignment="1">
      <alignment horizontal="center" vertical="center"/>
    </xf>
    <xf numFmtId="49" fontId="1" fillId="5" borderId="13" xfId="0" applyNumberFormat="1" applyFont="1" applyFill="1" applyBorder="1" applyAlignment="1">
      <alignment vertical="center"/>
    </xf>
    <xf numFmtId="49" fontId="1" fillId="5" borderId="14" xfId="0" applyNumberFormat="1" applyFont="1" applyFill="1" applyBorder="1" applyAlignment="1">
      <alignment vertic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11" borderId="13" xfId="0" applyFont="1" applyFill="1" applyBorder="1" applyAlignment="1">
      <alignment horizontal="center" vertical="center" wrapText="1"/>
    </xf>
    <xf numFmtId="0" fontId="1" fillId="11" borderId="14" xfId="0" applyFont="1" applyFill="1" applyBorder="1" applyAlignment="1">
      <alignment horizontal="center" vertical="center" wrapText="1"/>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49" fontId="1" fillId="10" borderId="8" xfId="0" applyNumberFormat="1" applyFont="1" applyFill="1" applyBorder="1" applyAlignment="1">
      <alignment horizontal="center" vertical="center"/>
    </xf>
    <xf numFmtId="49" fontId="1" fillId="10" borderId="9" xfId="0" applyNumberFormat="1" applyFont="1" applyFill="1" applyBorder="1" applyAlignment="1">
      <alignment horizontal="center" vertical="center"/>
    </xf>
    <xf numFmtId="49" fontId="1" fillId="10" borderId="10"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MX" sz="1600">
                <a:effectLst/>
              </a:rPr>
              <a:t>CONSOLIDADO TOTAL REQUERIMEINTOS</a:t>
            </a:r>
            <a:r>
              <a:rPr lang="es-MX" sz="1600" baseline="0">
                <a:effectLst/>
              </a:rPr>
              <a:t> </a:t>
            </a:r>
            <a:r>
              <a:rPr lang="es-MX" sz="1600">
                <a:effectLst/>
              </a:rPr>
              <a:t>ISO 9001:2015</a:t>
            </a:r>
            <a:endParaRPr lang="es-CO" sz="1600">
              <a:effectLst/>
            </a:endParaRPr>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Consolidado!$C$5</c:f>
              <c:strCache>
                <c:ptCount val="1"/>
                <c:pt idx="0">
                  <c:v>CUMPLIMIENTO TOTAL </c:v>
                </c:pt>
              </c:strCache>
            </c:strRef>
          </c:tx>
          <c:spPr>
            <a:solidFill>
              <a:schemeClr val="accent6">
                <a:lumMod val="60000"/>
                <a:lumOff val="40000"/>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Consolidado!$B$6:$B$12</c:f>
              <c:strCache>
                <c:ptCount val="7"/>
                <c:pt idx="0">
                  <c:v>4. CONTEXTO DE LA ORGANIZACIÓN</c:v>
                </c:pt>
                <c:pt idx="1">
                  <c:v>5. LIDERAZGO</c:v>
                </c:pt>
                <c:pt idx="2">
                  <c:v>6. PLANIFICACIÓN</c:v>
                </c:pt>
                <c:pt idx="3">
                  <c:v>7. APOYO </c:v>
                </c:pt>
                <c:pt idx="4">
                  <c:v>8. OPERACIÓN</c:v>
                </c:pt>
                <c:pt idx="5">
                  <c:v>9. EVALUACIÓN DEL DESEMPEÑO</c:v>
                </c:pt>
                <c:pt idx="6">
                  <c:v>10. MEJORA</c:v>
                </c:pt>
              </c:strCache>
            </c:strRef>
          </c:cat>
          <c:val>
            <c:numRef>
              <c:f>Consolidado!$C$6:$C$12</c:f>
              <c:numCache>
                <c:formatCode>0</c:formatCode>
                <c:ptCount val="7"/>
                <c:pt idx="0">
                  <c:v>18</c:v>
                </c:pt>
                <c:pt idx="1">
                  <c:v>22</c:v>
                </c:pt>
                <c:pt idx="2">
                  <c:v>17</c:v>
                </c:pt>
                <c:pt idx="3">
                  <c:v>42</c:v>
                </c:pt>
                <c:pt idx="4">
                  <c:v>77</c:v>
                </c:pt>
                <c:pt idx="5">
                  <c:v>32</c:v>
                </c:pt>
                <c:pt idx="6">
                  <c:v>14</c:v>
                </c:pt>
              </c:numCache>
            </c:numRef>
          </c:val>
          <c:extLst>
            <c:ext xmlns:c16="http://schemas.microsoft.com/office/drawing/2014/chart" uri="{C3380CC4-5D6E-409C-BE32-E72D297353CC}">
              <c16:uniqueId val="{00000000-C713-43B1-8AD5-C6EF8BB56332}"/>
            </c:ext>
          </c:extLst>
        </c:ser>
        <c:ser>
          <c:idx val="1"/>
          <c:order val="1"/>
          <c:tx>
            <c:strRef>
              <c:f>Consolidado!$D$5</c:f>
              <c:strCache>
                <c:ptCount val="1"/>
                <c:pt idx="0">
                  <c:v>CUMPLIMIENTO PARCIAL </c:v>
                </c:pt>
              </c:strCache>
            </c:strRef>
          </c:tx>
          <c:spPr>
            <a:solidFill>
              <a:schemeClr val="accent4">
                <a:lumMod val="60000"/>
                <a:lumOff val="40000"/>
                <a:alpha val="88000"/>
              </a:schemeClr>
            </a:solidFill>
            <a:ln>
              <a:solidFill>
                <a:schemeClr val="accent2">
                  <a:lumMod val="50000"/>
                </a:schemeClr>
              </a:solidFill>
            </a:ln>
            <a:effectLst/>
            <a:scene3d>
              <a:camera prst="orthographicFront"/>
              <a:lightRig rig="threePt" dir="t"/>
            </a:scene3d>
            <a:sp3d prstMaterial="flat">
              <a:contourClr>
                <a:schemeClr val="accent2">
                  <a:lumMod val="50000"/>
                </a:schemeClr>
              </a:contourClr>
            </a:sp3d>
          </c:spPr>
          <c:invertIfNegative val="0"/>
          <c:dLbls>
            <c:spPr>
              <a:solidFill>
                <a:schemeClr val="accent2">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Consolidado!$B$6:$B$12</c:f>
              <c:strCache>
                <c:ptCount val="7"/>
                <c:pt idx="0">
                  <c:v>4. CONTEXTO DE LA ORGANIZACIÓN</c:v>
                </c:pt>
                <c:pt idx="1">
                  <c:v>5. LIDERAZGO</c:v>
                </c:pt>
                <c:pt idx="2">
                  <c:v>6. PLANIFICACIÓN</c:v>
                </c:pt>
                <c:pt idx="3">
                  <c:v>7. APOYO </c:v>
                </c:pt>
                <c:pt idx="4">
                  <c:v>8. OPERACIÓN</c:v>
                </c:pt>
                <c:pt idx="5">
                  <c:v>9. EVALUACIÓN DEL DESEMPEÑO</c:v>
                </c:pt>
                <c:pt idx="6">
                  <c:v>10. MEJORA</c:v>
                </c:pt>
              </c:strCache>
            </c:strRef>
          </c:cat>
          <c:val>
            <c:numRef>
              <c:f>Consolidado!$D$6:$D$12</c:f>
              <c:numCache>
                <c:formatCode>0</c:formatCode>
                <c:ptCount val="7"/>
                <c:pt idx="0">
                  <c:v>5</c:v>
                </c:pt>
                <c:pt idx="1">
                  <c:v>4</c:v>
                </c:pt>
                <c:pt idx="2">
                  <c:v>4</c:v>
                </c:pt>
                <c:pt idx="3">
                  <c:v>0</c:v>
                </c:pt>
                <c:pt idx="4">
                  <c:v>3</c:v>
                </c:pt>
                <c:pt idx="5">
                  <c:v>3</c:v>
                </c:pt>
                <c:pt idx="6">
                  <c:v>0</c:v>
                </c:pt>
              </c:numCache>
            </c:numRef>
          </c:val>
          <c:extLst>
            <c:ext xmlns:c16="http://schemas.microsoft.com/office/drawing/2014/chart" uri="{C3380CC4-5D6E-409C-BE32-E72D297353CC}">
              <c16:uniqueId val="{00000001-C713-43B1-8AD5-C6EF8BB56332}"/>
            </c:ext>
          </c:extLst>
        </c:ser>
        <c:ser>
          <c:idx val="2"/>
          <c:order val="2"/>
          <c:tx>
            <c:strRef>
              <c:f>Consolidado!$E$5</c:f>
              <c:strCache>
                <c:ptCount val="1"/>
                <c:pt idx="0">
                  <c:v>INCUMPLIMIENTO</c:v>
                </c:pt>
              </c:strCache>
            </c:strRef>
          </c:tx>
          <c:spPr>
            <a:solidFill>
              <a:schemeClr val="accent2">
                <a:lumMod val="60000"/>
                <a:lumOff val="40000"/>
                <a:alpha val="88000"/>
              </a:schemeClr>
            </a:solidFill>
            <a:ln>
              <a:solidFill>
                <a:schemeClr val="accent3">
                  <a:lumMod val="50000"/>
                </a:schemeClr>
              </a:solidFill>
            </a:ln>
            <a:effectLst/>
            <a:scene3d>
              <a:camera prst="orthographicFront"/>
              <a:lightRig rig="threePt" dir="t"/>
            </a:scene3d>
            <a:sp3d prstMaterial="flat">
              <a:contourClr>
                <a:schemeClr val="accent3">
                  <a:lumMod val="50000"/>
                </a:schemeClr>
              </a:contourClr>
            </a:sp3d>
          </c:spPr>
          <c:invertIfNegative val="0"/>
          <c:dLbls>
            <c:spPr>
              <a:solidFill>
                <a:schemeClr val="accent3">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Consolidado!$B$6:$B$12</c:f>
              <c:strCache>
                <c:ptCount val="7"/>
                <c:pt idx="0">
                  <c:v>4. CONTEXTO DE LA ORGANIZACIÓN</c:v>
                </c:pt>
                <c:pt idx="1">
                  <c:v>5. LIDERAZGO</c:v>
                </c:pt>
                <c:pt idx="2">
                  <c:v>6. PLANIFICACIÓN</c:v>
                </c:pt>
                <c:pt idx="3">
                  <c:v>7. APOYO </c:v>
                </c:pt>
                <c:pt idx="4">
                  <c:v>8. OPERACIÓN</c:v>
                </c:pt>
                <c:pt idx="5">
                  <c:v>9. EVALUACIÓN DEL DESEMPEÑO</c:v>
                </c:pt>
                <c:pt idx="6">
                  <c:v>10. MEJORA</c:v>
                </c:pt>
              </c:strCache>
            </c:strRef>
          </c:cat>
          <c:val>
            <c:numRef>
              <c:f>Consolidado!$E$6:$E$12</c:f>
              <c:numCache>
                <c:formatCode>0</c:formatCode>
                <c:ptCount val="7"/>
                <c:pt idx="0">
                  <c:v>2</c:v>
                </c:pt>
                <c:pt idx="1">
                  <c:v>0</c:v>
                </c:pt>
                <c:pt idx="2">
                  <c:v>6</c:v>
                </c:pt>
                <c:pt idx="3">
                  <c:v>1</c:v>
                </c:pt>
                <c:pt idx="4">
                  <c:v>1</c:v>
                </c:pt>
                <c:pt idx="5">
                  <c:v>0</c:v>
                </c:pt>
                <c:pt idx="6">
                  <c:v>0</c:v>
                </c:pt>
              </c:numCache>
            </c:numRef>
          </c:val>
          <c:extLst>
            <c:ext xmlns:c16="http://schemas.microsoft.com/office/drawing/2014/chart" uri="{C3380CC4-5D6E-409C-BE32-E72D297353CC}">
              <c16:uniqueId val="{00000002-C713-43B1-8AD5-C6EF8BB56332}"/>
            </c:ext>
          </c:extLst>
        </c:ser>
        <c:dLbls>
          <c:showLegendKey val="0"/>
          <c:showVal val="1"/>
          <c:showCatName val="0"/>
          <c:showSerName val="0"/>
          <c:showPercent val="0"/>
          <c:showBubbleSize val="0"/>
        </c:dLbls>
        <c:gapWidth val="84"/>
        <c:gapDepth val="53"/>
        <c:shape val="box"/>
        <c:axId val="927445055"/>
        <c:axId val="927444223"/>
        <c:axId val="0"/>
      </c:bar3DChart>
      <c:catAx>
        <c:axId val="927445055"/>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927444223"/>
        <c:crosses val="autoZero"/>
        <c:auto val="1"/>
        <c:lblAlgn val="ctr"/>
        <c:lblOffset val="100"/>
        <c:noMultiLvlLbl val="0"/>
      </c:catAx>
      <c:valAx>
        <c:axId val="927444223"/>
        <c:scaling>
          <c:orientation val="minMax"/>
        </c:scaling>
        <c:delete val="1"/>
        <c:axPos val="l"/>
        <c:numFmt formatCode="0" sourceLinked="1"/>
        <c:majorTickMark val="out"/>
        <c:minorTickMark val="none"/>
        <c:tickLblPos val="nextTo"/>
        <c:crossAx val="927445055"/>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CO" sz="1600"/>
              <a:t>PORCENTAJE</a:t>
            </a:r>
            <a:r>
              <a:rPr lang="es-CO" sz="1600" baseline="0"/>
              <a:t> DE CUMPLIMIENTO POR NUMERAL</a:t>
            </a:r>
            <a:endParaRPr lang="es-CO" sz="1600"/>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9366065510253949"/>
          <c:y val="0.22460750069829891"/>
          <c:w val="0.7650525835878571"/>
          <c:h val="0.37654434682087318"/>
        </c:manualLayout>
      </c:layout>
      <c:bar3DChart>
        <c:barDir val="col"/>
        <c:grouping val="standard"/>
        <c:varyColors val="0"/>
        <c:ser>
          <c:idx val="0"/>
          <c:order val="0"/>
          <c:spPr>
            <a:solidFill>
              <a:schemeClr val="accent1">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Consolidado!$B$6:$B$12</c:f>
              <c:strCache>
                <c:ptCount val="7"/>
                <c:pt idx="0">
                  <c:v>4. CONTEXTO DE LA ORGANIZACIÓN</c:v>
                </c:pt>
                <c:pt idx="1">
                  <c:v>5. LIDERAZGO</c:v>
                </c:pt>
                <c:pt idx="2">
                  <c:v>6. PLANIFICACIÓN</c:v>
                </c:pt>
                <c:pt idx="3">
                  <c:v>7. APOYO </c:v>
                </c:pt>
                <c:pt idx="4">
                  <c:v>8. OPERACIÓN</c:v>
                </c:pt>
                <c:pt idx="5">
                  <c:v>9. EVALUACIÓN DEL DESEMPEÑO</c:v>
                </c:pt>
                <c:pt idx="6">
                  <c:v>10. MEJORA</c:v>
                </c:pt>
              </c:strCache>
            </c:strRef>
          </c:cat>
          <c:val>
            <c:numRef>
              <c:f>Consolidado!$G$6:$G$12</c:f>
              <c:numCache>
                <c:formatCode>0.00%</c:formatCode>
                <c:ptCount val="7"/>
                <c:pt idx="0">
                  <c:v>0.82</c:v>
                </c:pt>
                <c:pt idx="1">
                  <c:v>0.92307692307692313</c:v>
                </c:pt>
                <c:pt idx="2">
                  <c:v>0.70370370370370372</c:v>
                </c:pt>
                <c:pt idx="3">
                  <c:v>0.97674418604651159</c:v>
                </c:pt>
                <c:pt idx="4">
                  <c:v>0.96913580246913578</c:v>
                </c:pt>
                <c:pt idx="5">
                  <c:v>0.95714285714285718</c:v>
                </c:pt>
                <c:pt idx="6">
                  <c:v>1</c:v>
                </c:pt>
              </c:numCache>
            </c:numRef>
          </c:val>
          <c:extLst>
            <c:ext xmlns:c16="http://schemas.microsoft.com/office/drawing/2014/chart" uri="{C3380CC4-5D6E-409C-BE32-E72D297353CC}">
              <c16:uniqueId val="{00000000-8D4E-4C7A-9313-8632E6F03AD5}"/>
            </c:ext>
          </c:extLst>
        </c:ser>
        <c:dLbls>
          <c:showLegendKey val="0"/>
          <c:showVal val="1"/>
          <c:showCatName val="0"/>
          <c:showSerName val="0"/>
          <c:showPercent val="0"/>
          <c:showBubbleSize val="0"/>
        </c:dLbls>
        <c:gapWidth val="84"/>
        <c:gapDepth val="53"/>
        <c:shape val="box"/>
        <c:axId val="831870303"/>
        <c:axId val="831871967"/>
        <c:axId val="811990415"/>
      </c:bar3DChart>
      <c:catAx>
        <c:axId val="83187030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831871967"/>
        <c:crosses val="autoZero"/>
        <c:auto val="1"/>
        <c:lblAlgn val="ctr"/>
        <c:lblOffset val="100"/>
        <c:noMultiLvlLbl val="0"/>
      </c:catAx>
      <c:valAx>
        <c:axId val="831871967"/>
        <c:scaling>
          <c:orientation val="minMax"/>
        </c:scaling>
        <c:delete val="1"/>
        <c:axPos val="l"/>
        <c:numFmt formatCode="0.00%" sourceLinked="1"/>
        <c:majorTickMark val="out"/>
        <c:minorTickMark val="none"/>
        <c:tickLblPos val="nextTo"/>
        <c:crossAx val="831870303"/>
        <c:crosses val="autoZero"/>
        <c:crossBetween val="between"/>
      </c:valAx>
      <c:serAx>
        <c:axId val="811990415"/>
        <c:scaling>
          <c:orientation val="minMax"/>
        </c:scaling>
        <c:delete val="1"/>
        <c:axPos val="b"/>
        <c:majorTickMark val="none"/>
        <c:minorTickMark val="none"/>
        <c:tickLblPos val="nextTo"/>
        <c:crossAx val="831871967"/>
        <c:crosses val="autoZero"/>
      </c:ser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CO"/>
              <a:t>4. CONTEXTO DE LA ORGANIZACIÓN</a:t>
            </a:r>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Consolidado!$C$37</c:f>
              <c:strCache>
                <c:ptCount val="1"/>
                <c:pt idx="0">
                  <c:v>CUMPLIMIENTO TOTAL </c:v>
                </c:pt>
              </c:strCache>
            </c:strRef>
          </c:tx>
          <c:spPr>
            <a:solidFill>
              <a:schemeClr val="accent6">
                <a:lumMod val="60000"/>
                <a:lumOff val="40000"/>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Consolidado!$B$38:$B$41</c:f>
              <c:strCache>
                <c:ptCount val="4"/>
                <c:pt idx="0">
                  <c:v>Numeral 4.1</c:v>
                </c:pt>
                <c:pt idx="1">
                  <c:v>Numeral 4.2</c:v>
                </c:pt>
                <c:pt idx="2">
                  <c:v>Numeral 4.3 </c:v>
                </c:pt>
                <c:pt idx="3">
                  <c:v>Numeral 4.4</c:v>
                </c:pt>
              </c:strCache>
            </c:strRef>
          </c:cat>
          <c:val>
            <c:numRef>
              <c:f>Consolidado!$C$38:$C$41</c:f>
              <c:numCache>
                <c:formatCode>General</c:formatCode>
                <c:ptCount val="4"/>
                <c:pt idx="0">
                  <c:v>0</c:v>
                </c:pt>
                <c:pt idx="1">
                  <c:v>1</c:v>
                </c:pt>
                <c:pt idx="2">
                  <c:v>6</c:v>
                </c:pt>
                <c:pt idx="3">
                  <c:v>11</c:v>
                </c:pt>
              </c:numCache>
            </c:numRef>
          </c:val>
          <c:extLst>
            <c:ext xmlns:c16="http://schemas.microsoft.com/office/drawing/2014/chart" uri="{C3380CC4-5D6E-409C-BE32-E72D297353CC}">
              <c16:uniqueId val="{00000000-FDCD-4A35-A445-1FB6B779461C}"/>
            </c:ext>
          </c:extLst>
        </c:ser>
        <c:ser>
          <c:idx val="1"/>
          <c:order val="1"/>
          <c:tx>
            <c:strRef>
              <c:f>Consolidado!$D$37</c:f>
              <c:strCache>
                <c:ptCount val="1"/>
                <c:pt idx="0">
                  <c:v>CUMPLIMIENTO PARCIAL </c:v>
                </c:pt>
              </c:strCache>
            </c:strRef>
          </c:tx>
          <c:spPr>
            <a:solidFill>
              <a:schemeClr val="accent4">
                <a:lumMod val="60000"/>
                <a:lumOff val="40000"/>
                <a:alpha val="88000"/>
              </a:schemeClr>
            </a:solidFill>
            <a:ln>
              <a:solidFill>
                <a:schemeClr val="accent2">
                  <a:lumMod val="50000"/>
                </a:schemeClr>
              </a:solidFill>
            </a:ln>
            <a:effectLst/>
            <a:scene3d>
              <a:camera prst="orthographicFront"/>
              <a:lightRig rig="threePt" dir="t"/>
            </a:scene3d>
            <a:sp3d prstMaterial="flat">
              <a:contourClr>
                <a:schemeClr val="accent2">
                  <a:lumMod val="50000"/>
                </a:schemeClr>
              </a:contourClr>
            </a:sp3d>
          </c:spPr>
          <c:invertIfNegative val="0"/>
          <c:dLbls>
            <c:spPr>
              <a:solidFill>
                <a:schemeClr val="accent2">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Consolidado!$B$38:$B$41</c:f>
              <c:strCache>
                <c:ptCount val="4"/>
                <c:pt idx="0">
                  <c:v>Numeral 4.1</c:v>
                </c:pt>
                <c:pt idx="1">
                  <c:v>Numeral 4.2</c:v>
                </c:pt>
                <c:pt idx="2">
                  <c:v>Numeral 4.3 </c:v>
                </c:pt>
                <c:pt idx="3">
                  <c:v>Numeral 4.4</c:v>
                </c:pt>
              </c:strCache>
            </c:strRef>
          </c:cat>
          <c:val>
            <c:numRef>
              <c:f>Consolidado!$D$38:$D$41</c:f>
              <c:numCache>
                <c:formatCode>General</c:formatCode>
                <c:ptCount val="4"/>
                <c:pt idx="0">
                  <c:v>2</c:v>
                </c:pt>
                <c:pt idx="1">
                  <c:v>1</c:v>
                </c:pt>
                <c:pt idx="2">
                  <c:v>1</c:v>
                </c:pt>
                <c:pt idx="3">
                  <c:v>1</c:v>
                </c:pt>
              </c:numCache>
            </c:numRef>
          </c:val>
          <c:extLst>
            <c:ext xmlns:c16="http://schemas.microsoft.com/office/drawing/2014/chart" uri="{C3380CC4-5D6E-409C-BE32-E72D297353CC}">
              <c16:uniqueId val="{00000001-FDCD-4A35-A445-1FB6B779461C}"/>
            </c:ext>
          </c:extLst>
        </c:ser>
        <c:ser>
          <c:idx val="2"/>
          <c:order val="2"/>
          <c:tx>
            <c:strRef>
              <c:f>Consolidado!$E$37</c:f>
              <c:strCache>
                <c:ptCount val="1"/>
                <c:pt idx="0">
                  <c:v>INCUMPLIMIENTO</c:v>
                </c:pt>
              </c:strCache>
            </c:strRef>
          </c:tx>
          <c:spPr>
            <a:solidFill>
              <a:schemeClr val="accent2">
                <a:lumMod val="60000"/>
                <a:lumOff val="40000"/>
                <a:alpha val="88000"/>
              </a:schemeClr>
            </a:solidFill>
            <a:ln>
              <a:solidFill>
                <a:schemeClr val="accent3">
                  <a:lumMod val="50000"/>
                </a:schemeClr>
              </a:solidFill>
            </a:ln>
            <a:effectLst/>
            <a:scene3d>
              <a:camera prst="orthographicFront"/>
              <a:lightRig rig="threePt" dir="t"/>
            </a:scene3d>
            <a:sp3d prstMaterial="flat">
              <a:contourClr>
                <a:schemeClr val="accent3">
                  <a:lumMod val="50000"/>
                </a:schemeClr>
              </a:contourClr>
            </a:sp3d>
          </c:spPr>
          <c:invertIfNegative val="0"/>
          <c:dLbls>
            <c:spPr>
              <a:solidFill>
                <a:schemeClr val="accent3">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Consolidado!$B$38:$B$41</c:f>
              <c:strCache>
                <c:ptCount val="4"/>
                <c:pt idx="0">
                  <c:v>Numeral 4.1</c:v>
                </c:pt>
                <c:pt idx="1">
                  <c:v>Numeral 4.2</c:v>
                </c:pt>
                <c:pt idx="2">
                  <c:v>Numeral 4.3 </c:v>
                </c:pt>
                <c:pt idx="3">
                  <c:v>Numeral 4.4</c:v>
                </c:pt>
              </c:strCache>
            </c:strRef>
          </c:cat>
          <c:val>
            <c:numRef>
              <c:f>Consolidado!$E$38:$E$41</c:f>
              <c:numCache>
                <c:formatCode>General</c:formatCode>
                <c:ptCount val="4"/>
                <c:pt idx="0">
                  <c:v>0</c:v>
                </c:pt>
                <c:pt idx="1">
                  <c:v>1</c:v>
                </c:pt>
                <c:pt idx="2">
                  <c:v>1</c:v>
                </c:pt>
                <c:pt idx="3">
                  <c:v>0</c:v>
                </c:pt>
              </c:numCache>
            </c:numRef>
          </c:val>
          <c:extLst>
            <c:ext xmlns:c16="http://schemas.microsoft.com/office/drawing/2014/chart" uri="{C3380CC4-5D6E-409C-BE32-E72D297353CC}">
              <c16:uniqueId val="{00000002-FDCD-4A35-A445-1FB6B779461C}"/>
            </c:ext>
          </c:extLst>
        </c:ser>
        <c:dLbls>
          <c:showLegendKey val="0"/>
          <c:showVal val="1"/>
          <c:showCatName val="0"/>
          <c:showSerName val="0"/>
          <c:showPercent val="0"/>
          <c:showBubbleSize val="0"/>
        </c:dLbls>
        <c:gapWidth val="84"/>
        <c:gapDepth val="53"/>
        <c:shape val="box"/>
        <c:axId val="944408383"/>
        <c:axId val="944407967"/>
        <c:axId val="0"/>
      </c:bar3DChart>
      <c:catAx>
        <c:axId val="94440838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944407967"/>
        <c:crosses val="autoZero"/>
        <c:auto val="1"/>
        <c:lblAlgn val="ctr"/>
        <c:lblOffset val="100"/>
        <c:noMultiLvlLbl val="0"/>
      </c:catAx>
      <c:valAx>
        <c:axId val="944407967"/>
        <c:scaling>
          <c:orientation val="minMax"/>
        </c:scaling>
        <c:delete val="1"/>
        <c:axPos val="l"/>
        <c:numFmt formatCode="General" sourceLinked="1"/>
        <c:majorTickMark val="out"/>
        <c:minorTickMark val="none"/>
        <c:tickLblPos val="nextTo"/>
        <c:crossAx val="9444083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CO"/>
              <a:t>5. LIDERAZGO</a:t>
            </a:r>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Consolidado!$C$51</c:f>
              <c:strCache>
                <c:ptCount val="1"/>
                <c:pt idx="0">
                  <c:v>CUMPLIMIENTO TOTAL </c:v>
                </c:pt>
              </c:strCache>
            </c:strRef>
          </c:tx>
          <c:spPr>
            <a:solidFill>
              <a:schemeClr val="accent6">
                <a:lumMod val="60000"/>
                <a:lumOff val="40000"/>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Consolidado!$B$52:$B$54</c:f>
              <c:strCache>
                <c:ptCount val="3"/>
                <c:pt idx="0">
                  <c:v>Numeral 5.1</c:v>
                </c:pt>
                <c:pt idx="1">
                  <c:v>Numeral 5.2</c:v>
                </c:pt>
                <c:pt idx="2">
                  <c:v>Numeral 5.3 </c:v>
                </c:pt>
              </c:strCache>
            </c:strRef>
          </c:cat>
          <c:val>
            <c:numRef>
              <c:f>Consolidado!$C$52:$C$54</c:f>
              <c:numCache>
                <c:formatCode>General</c:formatCode>
                <c:ptCount val="3"/>
                <c:pt idx="0">
                  <c:v>10</c:v>
                </c:pt>
                <c:pt idx="1">
                  <c:v>7</c:v>
                </c:pt>
                <c:pt idx="2">
                  <c:v>5</c:v>
                </c:pt>
              </c:numCache>
            </c:numRef>
          </c:val>
          <c:extLst>
            <c:ext xmlns:c16="http://schemas.microsoft.com/office/drawing/2014/chart" uri="{C3380CC4-5D6E-409C-BE32-E72D297353CC}">
              <c16:uniqueId val="{00000000-196B-4D13-9271-2150363D4021}"/>
            </c:ext>
          </c:extLst>
        </c:ser>
        <c:ser>
          <c:idx val="1"/>
          <c:order val="1"/>
          <c:tx>
            <c:strRef>
              <c:f>Consolidado!$D$51</c:f>
              <c:strCache>
                <c:ptCount val="1"/>
                <c:pt idx="0">
                  <c:v>CUMPLIMIENTO PARCIAL </c:v>
                </c:pt>
              </c:strCache>
            </c:strRef>
          </c:tx>
          <c:spPr>
            <a:solidFill>
              <a:schemeClr val="accent4">
                <a:lumMod val="60000"/>
                <a:lumOff val="40000"/>
                <a:alpha val="88000"/>
              </a:schemeClr>
            </a:solidFill>
            <a:ln>
              <a:solidFill>
                <a:schemeClr val="accent2">
                  <a:lumMod val="50000"/>
                </a:schemeClr>
              </a:solidFill>
            </a:ln>
            <a:effectLst/>
            <a:scene3d>
              <a:camera prst="orthographicFront"/>
              <a:lightRig rig="threePt" dir="t"/>
            </a:scene3d>
            <a:sp3d prstMaterial="flat">
              <a:contourClr>
                <a:schemeClr val="accent2">
                  <a:lumMod val="50000"/>
                </a:schemeClr>
              </a:contourClr>
            </a:sp3d>
          </c:spPr>
          <c:invertIfNegative val="0"/>
          <c:dLbls>
            <c:spPr>
              <a:solidFill>
                <a:schemeClr val="accent2">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Consolidado!$B$52:$B$54</c:f>
              <c:strCache>
                <c:ptCount val="3"/>
                <c:pt idx="0">
                  <c:v>Numeral 5.1</c:v>
                </c:pt>
                <c:pt idx="1">
                  <c:v>Numeral 5.2</c:v>
                </c:pt>
                <c:pt idx="2">
                  <c:v>Numeral 5.3 </c:v>
                </c:pt>
              </c:strCache>
            </c:strRef>
          </c:cat>
          <c:val>
            <c:numRef>
              <c:f>Consolidado!$D$52:$D$54</c:f>
              <c:numCache>
                <c:formatCode>General</c:formatCode>
                <c:ptCount val="3"/>
                <c:pt idx="0">
                  <c:v>3</c:v>
                </c:pt>
                <c:pt idx="1">
                  <c:v>0</c:v>
                </c:pt>
                <c:pt idx="2">
                  <c:v>1</c:v>
                </c:pt>
              </c:numCache>
            </c:numRef>
          </c:val>
          <c:extLst>
            <c:ext xmlns:c16="http://schemas.microsoft.com/office/drawing/2014/chart" uri="{C3380CC4-5D6E-409C-BE32-E72D297353CC}">
              <c16:uniqueId val="{00000001-196B-4D13-9271-2150363D4021}"/>
            </c:ext>
          </c:extLst>
        </c:ser>
        <c:ser>
          <c:idx val="2"/>
          <c:order val="2"/>
          <c:tx>
            <c:strRef>
              <c:f>Consolidado!$E$51</c:f>
              <c:strCache>
                <c:ptCount val="1"/>
                <c:pt idx="0">
                  <c:v>INCUMPLIMIENTO</c:v>
                </c:pt>
              </c:strCache>
            </c:strRef>
          </c:tx>
          <c:spPr>
            <a:solidFill>
              <a:schemeClr val="accent2">
                <a:lumMod val="60000"/>
                <a:lumOff val="40000"/>
                <a:alpha val="88000"/>
              </a:schemeClr>
            </a:solidFill>
            <a:ln>
              <a:solidFill>
                <a:schemeClr val="accent3">
                  <a:lumMod val="50000"/>
                </a:schemeClr>
              </a:solidFill>
            </a:ln>
            <a:effectLst/>
            <a:scene3d>
              <a:camera prst="orthographicFront"/>
              <a:lightRig rig="threePt" dir="t"/>
            </a:scene3d>
            <a:sp3d prstMaterial="flat">
              <a:contourClr>
                <a:schemeClr val="accent3">
                  <a:lumMod val="50000"/>
                </a:schemeClr>
              </a:contourClr>
            </a:sp3d>
          </c:spPr>
          <c:invertIfNegative val="0"/>
          <c:dLbls>
            <c:spPr>
              <a:solidFill>
                <a:schemeClr val="accent3">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Consolidado!$B$52:$B$54</c:f>
              <c:strCache>
                <c:ptCount val="3"/>
                <c:pt idx="0">
                  <c:v>Numeral 5.1</c:v>
                </c:pt>
                <c:pt idx="1">
                  <c:v>Numeral 5.2</c:v>
                </c:pt>
                <c:pt idx="2">
                  <c:v>Numeral 5.3 </c:v>
                </c:pt>
              </c:strCache>
            </c:strRef>
          </c:cat>
          <c:val>
            <c:numRef>
              <c:f>Consolidado!$E$52:$E$54</c:f>
              <c:numCache>
                <c:formatCode>General</c:formatCode>
                <c:ptCount val="3"/>
                <c:pt idx="0">
                  <c:v>0</c:v>
                </c:pt>
                <c:pt idx="1">
                  <c:v>0</c:v>
                </c:pt>
                <c:pt idx="2">
                  <c:v>0</c:v>
                </c:pt>
              </c:numCache>
            </c:numRef>
          </c:val>
          <c:extLst>
            <c:ext xmlns:c16="http://schemas.microsoft.com/office/drawing/2014/chart" uri="{C3380CC4-5D6E-409C-BE32-E72D297353CC}">
              <c16:uniqueId val="{00000002-196B-4D13-9271-2150363D4021}"/>
            </c:ext>
          </c:extLst>
        </c:ser>
        <c:dLbls>
          <c:showLegendKey val="0"/>
          <c:showVal val="1"/>
          <c:showCatName val="0"/>
          <c:showSerName val="0"/>
          <c:showPercent val="0"/>
          <c:showBubbleSize val="0"/>
        </c:dLbls>
        <c:gapWidth val="84"/>
        <c:gapDepth val="53"/>
        <c:shape val="box"/>
        <c:axId val="812615023"/>
        <c:axId val="812614607"/>
        <c:axId val="0"/>
      </c:bar3DChart>
      <c:catAx>
        <c:axId val="8126150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812614607"/>
        <c:crosses val="autoZero"/>
        <c:auto val="1"/>
        <c:lblAlgn val="ctr"/>
        <c:lblOffset val="100"/>
        <c:noMultiLvlLbl val="0"/>
      </c:catAx>
      <c:valAx>
        <c:axId val="812614607"/>
        <c:scaling>
          <c:orientation val="minMax"/>
        </c:scaling>
        <c:delete val="1"/>
        <c:axPos val="l"/>
        <c:numFmt formatCode="General" sourceLinked="1"/>
        <c:majorTickMark val="out"/>
        <c:minorTickMark val="none"/>
        <c:tickLblPos val="nextTo"/>
        <c:crossAx val="81261502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CO"/>
              <a:t>6. PLANIFICACIÓN</a:t>
            </a:r>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Consolidado!$C$66</c:f>
              <c:strCache>
                <c:ptCount val="1"/>
                <c:pt idx="0">
                  <c:v>CUMPLIMIENTO TOTAL </c:v>
                </c:pt>
              </c:strCache>
            </c:strRef>
          </c:tx>
          <c:spPr>
            <a:solidFill>
              <a:schemeClr val="accent6">
                <a:lumMod val="60000"/>
                <a:lumOff val="40000"/>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Consolidado!$B$67:$B$69</c:f>
              <c:strCache>
                <c:ptCount val="3"/>
                <c:pt idx="0">
                  <c:v>Numeral 6.1</c:v>
                </c:pt>
                <c:pt idx="1">
                  <c:v>Numeral 6.2</c:v>
                </c:pt>
                <c:pt idx="2">
                  <c:v>Numeral 6.3 </c:v>
                </c:pt>
              </c:strCache>
            </c:strRef>
          </c:cat>
          <c:val>
            <c:numRef>
              <c:f>Consolidado!$C$67:$C$69</c:f>
              <c:numCache>
                <c:formatCode>General</c:formatCode>
                <c:ptCount val="3"/>
                <c:pt idx="0">
                  <c:v>7</c:v>
                </c:pt>
                <c:pt idx="1">
                  <c:v>6</c:v>
                </c:pt>
                <c:pt idx="2">
                  <c:v>4</c:v>
                </c:pt>
              </c:numCache>
            </c:numRef>
          </c:val>
          <c:extLst>
            <c:ext xmlns:c16="http://schemas.microsoft.com/office/drawing/2014/chart" uri="{C3380CC4-5D6E-409C-BE32-E72D297353CC}">
              <c16:uniqueId val="{00000000-1718-4637-A277-3F73BBB4D7AA}"/>
            </c:ext>
          </c:extLst>
        </c:ser>
        <c:ser>
          <c:idx val="1"/>
          <c:order val="1"/>
          <c:tx>
            <c:strRef>
              <c:f>Consolidado!$D$66</c:f>
              <c:strCache>
                <c:ptCount val="1"/>
                <c:pt idx="0">
                  <c:v>CUMPLIMIENTO PARCIAL </c:v>
                </c:pt>
              </c:strCache>
            </c:strRef>
          </c:tx>
          <c:spPr>
            <a:solidFill>
              <a:schemeClr val="accent4">
                <a:lumMod val="60000"/>
                <a:lumOff val="40000"/>
                <a:alpha val="88000"/>
              </a:schemeClr>
            </a:solidFill>
            <a:ln>
              <a:solidFill>
                <a:schemeClr val="accent2">
                  <a:lumMod val="50000"/>
                </a:schemeClr>
              </a:solidFill>
            </a:ln>
            <a:effectLst/>
            <a:scene3d>
              <a:camera prst="orthographicFront"/>
              <a:lightRig rig="threePt" dir="t"/>
            </a:scene3d>
            <a:sp3d prstMaterial="flat">
              <a:contourClr>
                <a:schemeClr val="accent2">
                  <a:lumMod val="50000"/>
                </a:schemeClr>
              </a:contourClr>
            </a:sp3d>
          </c:spPr>
          <c:invertIfNegative val="0"/>
          <c:dLbls>
            <c:spPr>
              <a:solidFill>
                <a:schemeClr val="accent2">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Consolidado!$B$67:$B$69</c:f>
              <c:strCache>
                <c:ptCount val="3"/>
                <c:pt idx="0">
                  <c:v>Numeral 6.1</c:v>
                </c:pt>
                <c:pt idx="1">
                  <c:v>Numeral 6.2</c:v>
                </c:pt>
                <c:pt idx="2">
                  <c:v>Numeral 6.3 </c:v>
                </c:pt>
              </c:strCache>
            </c:strRef>
          </c:cat>
          <c:val>
            <c:numRef>
              <c:f>Consolidado!$D$67:$D$69</c:f>
              <c:numCache>
                <c:formatCode>General</c:formatCode>
                <c:ptCount val="3"/>
                <c:pt idx="0">
                  <c:v>1</c:v>
                </c:pt>
                <c:pt idx="1">
                  <c:v>3</c:v>
                </c:pt>
                <c:pt idx="2">
                  <c:v>0</c:v>
                </c:pt>
              </c:numCache>
            </c:numRef>
          </c:val>
          <c:extLst>
            <c:ext xmlns:c16="http://schemas.microsoft.com/office/drawing/2014/chart" uri="{C3380CC4-5D6E-409C-BE32-E72D297353CC}">
              <c16:uniqueId val="{00000001-1718-4637-A277-3F73BBB4D7AA}"/>
            </c:ext>
          </c:extLst>
        </c:ser>
        <c:ser>
          <c:idx val="2"/>
          <c:order val="2"/>
          <c:tx>
            <c:strRef>
              <c:f>Consolidado!$E$66</c:f>
              <c:strCache>
                <c:ptCount val="1"/>
                <c:pt idx="0">
                  <c:v>INCUMPLIMIENTO</c:v>
                </c:pt>
              </c:strCache>
            </c:strRef>
          </c:tx>
          <c:spPr>
            <a:solidFill>
              <a:schemeClr val="accent2">
                <a:lumMod val="60000"/>
                <a:lumOff val="40000"/>
                <a:alpha val="88000"/>
              </a:schemeClr>
            </a:solidFill>
            <a:ln>
              <a:solidFill>
                <a:schemeClr val="accent3">
                  <a:lumMod val="50000"/>
                </a:schemeClr>
              </a:solidFill>
            </a:ln>
            <a:effectLst/>
            <a:scene3d>
              <a:camera prst="orthographicFront"/>
              <a:lightRig rig="threePt" dir="t"/>
            </a:scene3d>
            <a:sp3d prstMaterial="flat">
              <a:contourClr>
                <a:schemeClr val="accent3">
                  <a:lumMod val="50000"/>
                </a:schemeClr>
              </a:contourClr>
            </a:sp3d>
          </c:spPr>
          <c:invertIfNegative val="0"/>
          <c:dLbls>
            <c:spPr>
              <a:solidFill>
                <a:schemeClr val="accent3">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Consolidado!$B$67:$B$69</c:f>
              <c:strCache>
                <c:ptCount val="3"/>
                <c:pt idx="0">
                  <c:v>Numeral 6.1</c:v>
                </c:pt>
                <c:pt idx="1">
                  <c:v>Numeral 6.2</c:v>
                </c:pt>
                <c:pt idx="2">
                  <c:v>Numeral 6.3 </c:v>
                </c:pt>
              </c:strCache>
            </c:strRef>
          </c:cat>
          <c:val>
            <c:numRef>
              <c:f>Consolidado!$E$67:$E$69</c:f>
              <c:numCache>
                <c:formatCode>General</c:formatCode>
                <c:ptCount val="3"/>
                <c:pt idx="0">
                  <c:v>0</c:v>
                </c:pt>
                <c:pt idx="1">
                  <c:v>5</c:v>
                </c:pt>
                <c:pt idx="2">
                  <c:v>1</c:v>
                </c:pt>
              </c:numCache>
            </c:numRef>
          </c:val>
          <c:extLst>
            <c:ext xmlns:c16="http://schemas.microsoft.com/office/drawing/2014/chart" uri="{C3380CC4-5D6E-409C-BE32-E72D297353CC}">
              <c16:uniqueId val="{00000002-1718-4637-A277-3F73BBB4D7AA}"/>
            </c:ext>
          </c:extLst>
        </c:ser>
        <c:dLbls>
          <c:showLegendKey val="0"/>
          <c:showVal val="1"/>
          <c:showCatName val="0"/>
          <c:showSerName val="0"/>
          <c:showPercent val="0"/>
          <c:showBubbleSize val="0"/>
        </c:dLbls>
        <c:gapWidth val="84"/>
        <c:gapDepth val="53"/>
        <c:shape val="box"/>
        <c:axId val="732378047"/>
        <c:axId val="732380543"/>
        <c:axId val="0"/>
      </c:bar3DChart>
      <c:catAx>
        <c:axId val="73237804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732380543"/>
        <c:crosses val="autoZero"/>
        <c:auto val="1"/>
        <c:lblAlgn val="ctr"/>
        <c:lblOffset val="100"/>
        <c:noMultiLvlLbl val="0"/>
      </c:catAx>
      <c:valAx>
        <c:axId val="732380543"/>
        <c:scaling>
          <c:orientation val="minMax"/>
        </c:scaling>
        <c:delete val="1"/>
        <c:axPos val="l"/>
        <c:numFmt formatCode="General" sourceLinked="1"/>
        <c:majorTickMark val="out"/>
        <c:minorTickMark val="none"/>
        <c:tickLblPos val="nextTo"/>
        <c:crossAx val="73237804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CO"/>
              <a:t>7. APOYO </a:t>
            </a:r>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Consolidado!$C$80</c:f>
              <c:strCache>
                <c:ptCount val="1"/>
                <c:pt idx="0">
                  <c:v>CUMPLIMIENTO TOTAL </c:v>
                </c:pt>
              </c:strCache>
            </c:strRef>
          </c:tx>
          <c:spPr>
            <a:solidFill>
              <a:schemeClr val="accent6">
                <a:lumMod val="60000"/>
                <a:lumOff val="40000"/>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Consolidado!$B$81:$B$85</c:f>
              <c:strCache>
                <c:ptCount val="5"/>
                <c:pt idx="0">
                  <c:v>Numeral 7.1</c:v>
                </c:pt>
                <c:pt idx="1">
                  <c:v>Numeral 7.2</c:v>
                </c:pt>
                <c:pt idx="2">
                  <c:v>Numeral 7.3</c:v>
                </c:pt>
                <c:pt idx="3">
                  <c:v>Numeral 7.4</c:v>
                </c:pt>
                <c:pt idx="4">
                  <c:v>Numeral 7.5 </c:v>
                </c:pt>
              </c:strCache>
            </c:strRef>
          </c:cat>
          <c:val>
            <c:numRef>
              <c:f>Consolidado!$C$81:$C$85</c:f>
              <c:numCache>
                <c:formatCode>General</c:formatCode>
                <c:ptCount val="5"/>
                <c:pt idx="0">
                  <c:v>16</c:v>
                </c:pt>
                <c:pt idx="1">
                  <c:v>4</c:v>
                </c:pt>
                <c:pt idx="2">
                  <c:v>4</c:v>
                </c:pt>
                <c:pt idx="3">
                  <c:v>5</c:v>
                </c:pt>
                <c:pt idx="4">
                  <c:v>13</c:v>
                </c:pt>
              </c:numCache>
            </c:numRef>
          </c:val>
          <c:extLst>
            <c:ext xmlns:c16="http://schemas.microsoft.com/office/drawing/2014/chart" uri="{C3380CC4-5D6E-409C-BE32-E72D297353CC}">
              <c16:uniqueId val="{00000000-8C8D-4BEE-ABC1-574B0D000E81}"/>
            </c:ext>
          </c:extLst>
        </c:ser>
        <c:ser>
          <c:idx val="1"/>
          <c:order val="1"/>
          <c:tx>
            <c:strRef>
              <c:f>Consolidado!$D$80</c:f>
              <c:strCache>
                <c:ptCount val="1"/>
                <c:pt idx="0">
                  <c:v>CUMPLIMIENTO PARCIAL </c:v>
                </c:pt>
              </c:strCache>
            </c:strRef>
          </c:tx>
          <c:spPr>
            <a:solidFill>
              <a:schemeClr val="accent4">
                <a:lumMod val="60000"/>
                <a:lumOff val="40000"/>
                <a:alpha val="88000"/>
              </a:schemeClr>
            </a:solidFill>
            <a:ln>
              <a:solidFill>
                <a:schemeClr val="accent2">
                  <a:lumMod val="50000"/>
                </a:schemeClr>
              </a:solidFill>
            </a:ln>
            <a:effectLst/>
            <a:scene3d>
              <a:camera prst="orthographicFront"/>
              <a:lightRig rig="threePt" dir="t"/>
            </a:scene3d>
            <a:sp3d prstMaterial="flat">
              <a:contourClr>
                <a:schemeClr val="accent2">
                  <a:lumMod val="50000"/>
                </a:schemeClr>
              </a:contourClr>
            </a:sp3d>
          </c:spPr>
          <c:invertIfNegative val="0"/>
          <c:dLbls>
            <c:spPr>
              <a:solidFill>
                <a:schemeClr val="accent2">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Consolidado!$B$81:$B$85</c:f>
              <c:strCache>
                <c:ptCount val="5"/>
                <c:pt idx="0">
                  <c:v>Numeral 7.1</c:v>
                </c:pt>
                <c:pt idx="1">
                  <c:v>Numeral 7.2</c:v>
                </c:pt>
                <c:pt idx="2">
                  <c:v>Numeral 7.3</c:v>
                </c:pt>
                <c:pt idx="3">
                  <c:v>Numeral 7.4</c:v>
                </c:pt>
                <c:pt idx="4">
                  <c:v>Numeral 7.5 </c:v>
                </c:pt>
              </c:strCache>
            </c:strRef>
          </c:cat>
          <c:val>
            <c:numRef>
              <c:f>Consolidado!$D$81:$D$85</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8C8D-4BEE-ABC1-574B0D000E81}"/>
            </c:ext>
          </c:extLst>
        </c:ser>
        <c:ser>
          <c:idx val="2"/>
          <c:order val="2"/>
          <c:tx>
            <c:strRef>
              <c:f>Consolidado!$E$80</c:f>
              <c:strCache>
                <c:ptCount val="1"/>
                <c:pt idx="0">
                  <c:v>INCUMPLIMIENTO</c:v>
                </c:pt>
              </c:strCache>
            </c:strRef>
          </c:tx>
          <c:spPr>
            <a:solidFill>
              <a:schemeClr val="accent2">
                <a:lumMod val="60000"/>
                <a:lumOff val="40000"/>
                <a:alpha val="88000"/>
              </a:schemeClr>
            </a:solidFill>
            <a:ln>
              <a:solidFill>
                <a:schemeClr val="accent3">
                  <a:lumMod val="50000"/>
                </a:schemeClr>
              </a:solidFill>
            </a:ln>
            <a:effectLst/>
            <a:scene3d>
              <a:camera prst="orthographicFront"/>
              <a:lightRig rig="threePt" dir="t"/>
            </a:scene3d>
            <a:sp3d prstMaterial="flat">
              <a:contourClr>
                <a:schemeClr val="accent3">
                  <a:lumMod val="50000"/>
                </a:schemeClr>
              </a:contourClr>
            </a:sp3d>
          </c:spPr>
          <c:invertIfNegative val="0"/>
          <c:dLbls>
            <c:spPr>
              <a:solidFill>
                <a:schemeClr val="accent3">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Consolidado!$B$81:$B$85</c:f>
              <c:strCache>
                <c:ptCount val="5"/>
                <c:pt idx="0">
                  <c:v>Numeral 7.1</c:v>
                </c:pt>
                <c:pt idx="1">
                  <c:v>Numeral 7.2</c:v>
                </c:pt>
                <c:pt idx="2">
                  <c:v>Numeral 7.3</c:v>
                </c:pt>
                <c:pt idx="3">
                  <c:v>Numeral 7.4</c:v>
                </c:pt>
                <c:pt idx="4">
                  <c:v>Numeral 7.5 </c:v>
                </c:pt>
              </c:strCache>
            </c:strRef>
          </c:cat>
          <c:val>
            <c:numRef>
              <c:f>Consolidado!$E$81:$E$85</c:f>
              <c:numCache>
                <c:formatCode>General</c:formatCode>
                <c:ptCount val="5"/>
                <c:pt idx="0">
                  <c:v>1</c:v>
                </c:pt>
                <c:pt idx="1">
                  <c:v>0</c:v>
                </c:pt>
                <c:pt idx="2">
                  <c:v>0</c:v>
                </c:pt>
                <c:pt idx="3">
                  <c:v>0</c:v>
                </c:pt>
                <c:pt idx="4">
                  <c:v>0</c:v>
                </c:pt>
              </c:numCache>
            </c:numRef>
          </c:val>
          <c:extLst>
            <c:ext xmlns:c16="http://schemas.microsoft.com/office/drawing/2014/chart" uri="{C3380CC4-5D6E-409C-BE32-E72D297353CC}">
              <c16:uniqueId val="{00000002-8C8D-4BEE-ABC1-574B0D000E81}"/>
            </c:ext>
          </c:extLst>
        </c:ser>
        <c:dLbls>
          <c:showLegendKey val="0"/>
          <c:showVal val="1"/>
          <c:showCatName val="0"/>
          <c:showSerName val="0"/>
          <c:showPercent val="0"/>
          <c:showBubbleSize val="0"/>
        </c:dLbls>
        <c:gapWidth val="84"/>
        <c:gapDepth val="53"/>
        <c:shape val="box"/>
        <c:axId val="1033091871"/>
        <c:axId val="1033077727"/>
        <c:axId val="0"/>
      </c:bar3DChart>
      <c:catAx>
        <c:axId val="1033091871"/>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1033077727"/>
        <c:crosses val="autoZero"/>
        <c:auto val="1"/>
        <c:lblAlgn val="ctr"/>
        <c:lblOffset val="100"/>
        <c:noMultiLvlLbl val="0"/>
      </c:catAx>
      <c:valAx>
        <c:axId val="1033077727"/>
        <c:scaling>
          <c:orientation val="minMax"/>
        </c:scaling>
        <c:delete val="1"/>
        <c:axPos val="l"/>
        <c:numFmt formatCode="General" sourceLinked="1"/>
        <c:majorTickMark val="out"/>
        <c:minorTickMark val="none"/>
        <c:tickLblPos val="nextTo"/>
        <c:crossAx val="103309187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CO"/>
              <a:t>8. OPERACIÓN</a:t>
            </a:r>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Consolidado!$C$95</c:f>
              <c:strCache>
                <c:ptCount val="1"/>
                <c:pt idx="0">
                  <c:v>CUMPLIMIENTO TOTAL </c:v>
                </c:pt>
              </c:strCache>
            </c:strRef>
          </c:tx>
          <c:spPr>
            <a:solidFill>
              <a:schemeClr val="accent6">
                <a:lumMod val="60000"/>
                <a:lumOff val="40000"/>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Consolidado!$B$96:$B$102</c:f>
              <c:strCache>
                <c:ptCount val="7"/>
                <c:pt idx="0">
                  <c:v>Numeral 8.1</c:v>
                </c:pt>
                <c:pt idx="1">
                  <c:v>Numeral 8.2</c:v>
                </c:pt>
                <c:pt idx="2">
                  <c:v>Numeral 8.3</c:v>
                </c:pt>
                <c:pt idx="3">
                  <c:v>Numeral 8.4</c:v>
                </c:pt>
                <c:pt idx="4">
                  <c:v>Numeral 8.5</c:v>
                </c:pt>
                <c:pt idx="5">
                  <c:v>Numeral 8.6</c:v>
                </c:pt>
                <c:pt idx="6">
                  <c:v>Numeral 8.7</c:v>
                </c:pt>
              </c:strCache>
            </c:strRef>
          </c:cat>
          <c:val>
            <c:numRef>
              <c:f>Consolidado!$C$96:$C$102</c:f>
              <c:numCache>
                <c:formatCode>General</c:formatCode>
                <c:ptCount val="7"/>
                <c:pt idx="0">
                  <c:v>5</c:v>
                </c:pt>
                <c:pt idx="1">
                  <c:v>18</c:v>
                </c:pt>
                <c:pt idx="2">
                  <c:v>0</c:v>
                </c:pt>
                <c:pt idx="3">
                  <c:v>16</c:v>
                </c:pt>
                <c:pt idx="4">
                  <c:v>23</c:v>
                </c:pt>
                <c:pt idx="5">
                  <c:v>5</c:v>
                </c:pt>
                <c:pt idx="6">
                  <c:v>10</c:v>
                </c:pt>
              </c:numCache>
            </c:numRef>
          </c:val>
          <c:extLst>
            <c:ext xmlns:c16="http://schemas.microsoft.com/office/drawing/2014/chart" uri="{C3380CC4-5D6E-409C-BE32-E72D297353CC}">
              <c16:uniqueId val="{00000000-37AB-4DBB-915C-58D989C95B0B}"/>
            </c:ext>
          </c:extLst>
        </c:ser>
        <c:ser>
          <c:idx val="1"/>
          <c:order val="1"/>
          <c:tx>
            <c:strRef>
              <c:f>Consolidado!$D$95</c:f>
              <c:strCache>
                <c:ptCount val="1"/>
                <c:pt idx="0">
                  <c:v>CUMPLIMIENTO PARCIAL </c:v>
                </c:pt>
              </c:strCache>
            </c:strRef>
          </c:tx>
          <c:spPr>
            <a:solidFill>
              <a:schemeClr val="accent4">
                <a:lumMod val="60000"/>
                <a:lumOff val="40000"/>
                <a:alpha val="88000"/>
              </a:schemeClr>
            </a:solidFill>
            <a:ln>
              <a:solidFill>
                <a:schemeClr val="accent2">
                  <a:lumMod val="50000"/>
                </a:schemeClr>
              </a:solidFill>
            </a:ln>
            <a:effectLst/>
            <a:scene3d>
              <a:camera prst="orthographicFront"/>
              <a:lightRig rig="threePt" dir="t"/>
            </a:scene3d>
            <a:sp3d prstMaterial="flat">
              <a:contourClr>
                <a:schemeClr val="accent2">
                  <a:lumMod val="50000"/>
                </a:schemeClr>
              </a:contourClr>
            </a:sp3d>
          </c:spPr>
          <c:invertIfNegative val="0"/>
          <c:dLbls>
            <c:spPr>
              <a:solidFill>
                <a:schemeClr val="accent2">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Consolidado!$B$96:$B$102</c:f>
              <c:strCache>
                <c:ptCount val="7"/>
                <c:pt idx="0">
                  <c:v>Numeral 8.1</c:v>
                </c:pt>
                <c:pt idx="1">
                  <c:v>Numeral 8.2</c:v>
                </c:pt>
                <c:pt idx="2">
                  <c:v>Numeral 8.3</c:v>
                </c:pt>
                <c:pt idx="3">
                  <c:v>Numeral 8.4</c:v>
                </c:pt>
                <c:pt idx="4">
                  <c:v>Numeral 8.5</c:v>
                </c:pt>
                <c:pt idx="5">
                  <c:v>Numeral 8.6</c:v>
                </c:pt>
                <c:pt idx="6">
                  <c:v>Numeral 8.7</c:v>
                </c:pt>
              </c:strCache>
            </c:strRef>
          </c:cat>
          <c:val>
            <c:numRef>
              <c:f>Consolidado!$D$96:$D$102</c:f>
              <c:numCache>
                <c:formatCode>General</c:formatCode>
                <c:ptCount val="7"/>
                <c:pt idx="0">
                  <c:v>1</c:v>
                </c:pt>
                <c:pt idx="1">
                  <c:v>0</c:v>
                </c:pt>
                <c:pt idx="2">
                  <c:v>0</c:v>
                </c:pt>
                <c:pt idx="3">
                  <c:v>0</c:v>
                </c:pt>
                <c:pt idx="4">
                  <c:v>1</c:v>
                </c:pt>
                <c:pt idx="5">
                  <c:v>0</c:v>
                </c:pt>
                <c:pt idx="6">
                  <c:v>1</c:v>
                </c:pt>
              </c:numCache>
            </c:numRef>
          </c:val>
          <c:extLst>
            <c:ext xmlns:c16="http://schemas.microsoft.com/office/drawing/2014/chart" uri="{C3380CC4-5D6E-409C-BE32-E72D297353CC}">
              <c16:uniqueId val="{00000001-37AB-4DBB-915C-58D989C95B0B}"/>
            </c:ext>
          </c:extLst>
        </c:ser>
        <c:ser>
          <c:idx val="2"/>
          <c:order val="2"/>
          <c:tx>
            <c:strRef>
              <c:f>Consolidado!$E$95</c:f>
              <c:strCache>
                <c:ptCount val="1"/>
                <c:pt idx="0">
                  <c:v>INCUMPLIMIENTO</c:v>
                </c:pt>
              </c:strCache>
            </c:strRef>
          </c:tx>
          <c:spPr>
            <a:solidFill>
              <a:schemeClr val="accent2">
                <a:lumMod val="60000"/>
                <a:lumOff val="40000"/>
                <a:alpha val="88000"/>
              </a:schemeClr>
            </a:solidFill>
            <a:ln>
              <a:solidFill>
                <a:schemeClr val="accent3">
                  <a:lumMod val="50000"/>
                </a:schemeClr>
              </a:solidFill>
            </a:ln>
            <a:effectLst/>
            <a:scene3d>
              <a:camera prst="orthographicFront"/>
              <a:lightRig rig="threePt" dir="t"/>
            </a:scene3d>
            <a:sp3d prstMaterial="flat">
              <a:contourClr>
                <a:schemeClr val="accent3">
                  <a:lumMod val="50000"/>
                </a:schemeClr>
              </a:contourClr>
            </a:sp3d>
          </c:spPr>
          <c:invertIfNegative val="0"/>
          <c:dLbls>
            <c:spPr>
              <a:solidFill>
                <a:schemeClr val="accent3">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Consolidado!$B$96:$B$102</c:f>
              <c:strCache>
                <c:ptCount val="7"/>
                <c:pt idx="0">
                  <c:v>Numeral 8.1</c:v>
                </c:pt>
                <c:pt idx="1">
                  <c:v>Numeral 8.2</c:v>
                </c:pt>
                <c:pt idx="2">
                  <c:v>Numeral 8.3</c:v>
                </c:pt>
                <c:pt idx="3">
                  <c:v>Numeral 8.4</c:v>
                </c:pt>
                <c:pt idx="4">
                  <c:v>Numeral 8.5</c:v>
                </c:pt>
                <c:pt idx="5">
                  <c:v>Numeral 8.6</c:v>
                </c:pt>
                <c:pt idx="6">
                  <c:v>Numeral 8.7</c:v>
                </c:pt>
              </c:strCache>
            </c:strRef>
          </c:cat>
          <c:val>
            <c:numRef>
              <c:f>Consolidado!$E$96:$E$102</c:f>
              <c:numCache>
                <c:formatCode>General</c:formatCode>
                <c:ptCount val="7"/>
                <c:pt idx="0">
                  <c:v>1</c:v>
                </c:pt>
                <c:pt idx="1">
                  <c:v>0</c:v>
                </c:pt>
                <c:pt idx="2">
                  <c:v>0</c:v>
                </c:pt>
                <c:pt idx="3">
                  <c:v>0</c:v>
                </c:pt>
                <c:pt idx="4">
                  <c:v>0</c:v>
                </c:pt>
                <c:pt idx="5">
                  <c:v>0</c:v>
                </c:pt>
                <c:pt idx="6">
                  <c:v>0</c:v>
                </c:pt>
              </c:numCache>
            </c:numRef>
          </c:val>
          <c:extLst>
            <c:ext xmlns:c16="http://schemas.microsoft.com/office/drawing/2014/chart" uri="{C3380CC4-5D6E-409C-BE32-E72D297353CC}">
              <c16:uniqueId val="{00000002-37AB-4DBB-915C-58D989C95B0B}"/>
            </c:ext>
          </c:extLst>
        </c:ser>
        <c:ser>
          <c:idx val="3"/>
          <c:order val="3"/>
          <c:tx>
            <c:strRef>
              <c:f>Consolidado!$F$94</c:f>
              <c:strCache>
                <c:ptCount val="1"/>
                <c:pt idx="0">
                  <c:v>REQUISITOS NO APLICABLES</c:v>
                </c:pt>
              </c:strCache>
            </c:strRef>
          </c:tx>
          <c:spPr>
            <a:solidFill>
              <a:schemeClr val="accent5">
                <a:lumMod val="60000"/>
                <a:lumOff val="40000"/>
                <a:alpha val="88000"/>
              </a:schemeClr>
            </a:solidFill>
            <a:ln>
              <a:solidFill>
                <a:schemeClr val="accent4">
                  <a:lumMod val="50000"/>
                </a:schemeClr>
              </a:solidFill>
            </a:ln>
            <a:effectLst/>
            <a:scene3d>
              <a:camera prst="orthographicFront"/>
              <a:lightRig rig="threePt" dir="t"/>
            </a:scene3d>
            <a:sp3d prstMaterial="flat">
              <a:contourClr>
                <a:schemeClr val="accent4">
                  <a:lumMod val="50000"/>
                </a:schemeClr>
              </a:contourClr>
            </a:sp3d>
          </c:spPr>
          <c:invertIfNegative val="0"/>
          <c:dLbls>
            <c:spPr>
              <a:solidFill>
                <a:schemeClr val="accent4">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Consolidado!$B$96:$B$102</c:f>
              <c:strCache>
                <c:ptCount val="7"/>
                <c:pt idx="0">
                  <c:v>Numeral 8.1</c:v>
                </c:pt>
                <c:pt idx="1">
                  <c:v>Numeral 8.2</c:v>
                </c:pt>
                <c:pt idx="2">
                  <c:v>Numeral 8.3</c:v>
                </c:pt>
                <c:pt idx="3">
                  <c:v>Numeral 8.4</c:v>
                </c:pt>
                <c:pt idx="4">
                  <c:v>Numeral 8.5</c:v>
                </c:pt>
                <c:pt idx="5">
                  <c:v>Numeral 8.6</c:v>
                </c:pt>
                <c:pt idx="6">
                  <c:v>Numeral 8.7</c:v>
                </c:pt>
              </c:strCache>
            </c:strRef>
          </c:cat>
          <c:val>
            <c:numRef>
              <c:f>Consolidado!$F$96:$F$102</c:f>
              <c:numCache>
                <c:formatCode>General</c:formatCode>
                <c:ptCount val="7"/>
                <c:pt idx="0">
                  <c:v>0</c:v>
                </c:pt>
                <c:pt idx="1">
                  <c:v>0</c:v>
                </c:pt>
                <c:pt idx="2">
                  <c:v>36</c:v>
                </c:pt>
                <c:pt idx="3">
                  <c:v>2</c:v>
                </c:pt>
                <c:pt idx="4">
                  <c:v>0</c:v>
                </c:pt>
                <c:pt idx="5">
                  <c:v>0</c:v>
                </c:pt>
                <c:pt idx="6">
                  <c:v>0</c:v>
                </c:pt>
              </c:numCache>
            </c:numRef>
          </c:val>
          <c:extLst>
            <c:ext xmlns:c16="http://schemas.microsoft.com/office/drawing/2014/chart" uri="{C3380CC4-5D6E-409C-BE32-E72D297353CC}">
              <c16:uniqueId val="{00000003-37AB-4DBB-915C-58D989C95B0B}"/>
            </c:ext>
          </c:extLst>
        </c:ser>
        <c:dLbls>
          <c:showLegendKey val="0"/>
          <c:showVal val="1"/>
          <c:showCatName val="0"/>
          <c:showSerName val="0"/>
          <c:showPercent val="0"/>
          <c:showBubbleSize val="0"/>
        </c:dLbls>
        <c:gapWidth val="84"/>
        <c:gapDepth val="53"/>
        <c:shape val="box"/>
        <c:axId val="812616687"/>
        <c:axId val="812616271"/>
        <c:axId val="0"/>
      </c:bar3DChart>
      <c:catAx>
        <c:axId val="81261668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812616271"/>
        <c:crosses val="autoZero"/>
        <c:auto val="1"/>
        <c:lblAlgn val="ctr"/>
        <c:lblOffset val="100"/>
        <c:noMultiLvlLbl val="0"/>
      </c:catAx>
      <c:valAx>
        <c:axId val="812616271"/>
        <c:scaling>
          <c:orientation val="minMax"/>
        </c:scaling>
        <c:delete val="1"/>
        <c:axPos val="l"/>
        <c:numFmt formatCode="General" sourceLinked="1"/>
        <c:majorTickMark val="out"/>
        <c:minorTickMark val="none"/>
        <c:tickLblPos val="nextTo"/>
        <c:crossAx val="81261668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CO"/>
              <a:t>9. EVALUACIÓN DEL DESEMPEÑO</a:t>
            </a:r>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Consolidado!$C$111</c:f>
              <c:strCache>
                <c:ptCount val="1"/>
                <c:pt idx="0">
                  <c:v>CUMPLIMIENTO TOTAL </c:v>
                </c:pt>
              </c:strCache>
            </c:strRef>
          </c:tx>
          <c:spPr>
            <a:solidFill>
              <a:schemeClr val="accent6">
                <a:lumMod val="60000"/>
                <a:lumOff val="40000"/>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Consolidado!$B$112:$B$114</c:f>
              <c:strCache>
                <c:ptCount val="3"/>
                <c:pt idx="0">
                  <c:v>Numeral 9.1</c:v>
                </c:pt>
                <c:pt idx="1">
                  <c:v>Numeral 9.2</c:v>
                </c:pt>
                <c:pt idx="2">
                  <c:v>Numeral 9.3</c:v>
                </c:pt>
              </c:strCache>
            </c:strRef>
          </c:cat>
          <c:val>
            <c:numRef>
              <c:f>Consolidado!$C$112:$C$114</c:f>
              <c:numCache>
                <c:formatCode>General</c:formatCode>
                <c:ptCount val="3"/>
                <c:pt idx="0">
                  <c:v>15</c:v>
                </c:pt>
                <c:pt idx="1">
                  <c:v>8</c:v>
                </c:pt>
                <c:pt idx="2">
                  <c:v>9</c:v>
                </c:pt>
              </c:numCache>
            </c:numRef>
          </c:val>
          <c:extLst>
            <c:ext xmlns:c16="http://schemas.microsoft.com/office/drawing/2014/chart" uri="{C3380CC4-5D6E-409C-BE32-E72D297353CC}">
              <c16:uniqueId val="{00000000-4FA9-4DF3-931A-581B2AC4CDFF}"/>
            </c:ext>
          </c:extLst>
        </c:ser>
        <c:ser>
          <c:idx val="1"/>
          <c:order val="1"/>
          <c:tx>
            <c:strRef>
              <c:f>Consolidado!$D$111</c:f>
              <c:strCache>
                <c:ptCount val="1"/>
                <c:pt idx="0">
                  <c:v>CUMPLIMIENTO PARCIAL </c:v>
                </c:pt>
              </c:strCache>
            </c:strRef>
          </c:tx>
          <c:spPr>
            <a:solidFill>
              <a:schemeClr val="accent4">
                <a:lumMod val="60000"/>
                <a:lumOff val="40000"/>
                <a:alpha val="88000"/>
              </a:schemeClr>
            </a:solidFill>
            <a:ln>
              <a:solidFill>
                <a:schemeClr val="accent2">
                  <a:lumMod val="50000"/>
                </a:schemeClr>
              </a:solidFill>
            </a:ln>
            <a:effectLst/>
            <a:scene3d>
              <a:camera prst="orthographicFront"/>
              <a:lightRig rig="threePt" dir="t"/>
            </a:scene3d>
            <a:sp3d prstMaterial="flat">
              <a:contourClr>
                <a:schemeClr val="accent2">
                  <a:lumMod val="50000"/>
                </a:schemeClr>
              </a:contourClr>
            </a:sp3d>
          </c:spPr>
          <c:invertIfNegative val="0"/>
          <c:dLbls>
            <c:spPr>
              <a:solidFill>
                <a:schemeClr val="accent2">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Consolidado!$B$112:$B$114</c:f>
              <c:strCache>
                <c:ptCount val="3"/>
                <c:pt idx="0">
                  <c:v>Numeral 9.1</c:v>
                </c:pt>
                <c:pt idx="1">
                  <c:v>Numeral 9.2</c:v>
                </c:pt>
                <c:pt idx="2">
                  <c:v>Numeral 9.3</c:v>
                </c:pt>
              </c:strCache>
            </c:strRef>
          </c:cat>
          <c:val>
            <c:numRef>
              <c:f>Consolidado!$D$112:$D$114</c:f>
              <c:numCache>
                <c:formatCode>General</c:formatCode>
                <c:ptCount val="3"/>
                <c:pt idx="0">
                  <c:v>1</c:v>
                </c:pt>
                <c:pt idx="1">
                  <c:v>0</c:v>
                </c:pt>
                <c:pt idx="2">
                  <c:v>2</c:v>
                </c:pt>
              </c:numCache>
            </c:numRef>
          </c:val>
          <c:extLst>
            <c:ext xmlns:c16="http://schemas.microsoft.com/office/drawing/2014/chart" uri="{C3380CC4-5D6E-409C-BE32-E72D297353CC}">
              <c16:uniqueId val="{00000001-4FA9-4DF3-931A-581B2AC4CDFF}"/>
            </c:ext>
          </c:extLst>
        </c:ser>
        <c:ser>
          <c:idx val="2"/>
          <c:order val="2"/>
          <c:tx>
            <c:strRef>
              <c:f>Consolidado!$E$111</c:f>
              <c:strCache>
                <c:ptCount val="1"/>
                <c:pt idx="0">
                  <c:v>INCUMPLIMIENTO</c:v>
                </c:pt>
              </c:strCache>
            </c:strRef>
          </c:tx>
          <c:spPr>
            <a:solidFill>
              <a:schemeClr val="accent2">
                <a:lumMod val="60000"/>
                <a:lumOff val="40000"/>
                <a:alpha val="88000"/>
              </a:schemeClr>
            </a:solidFill>
            <a:ln>
              <a:solidFill>
                <a:schemeClr val="accent3">
                  <a:lumMod val="50000"/>
                </a:schemeClr>
              </a:solidFill>
            </a:ln>
            <a:effectLst/>
            <a:scene3d>
              <a:camera prst="orthographicFront"/>
              <a:lightRig rig="threePt" dir="t"/>
            </a:scene3d>
            <a:sp3d prstMaterial="flat">
              <a:contourClr>
                <a:schemeClr val="accent3">
                  <a:lumMod val="50000"/>
                </a:schemeClr>
              </a:contourClr>
            </a:sp3d>
          </c:spPr>
          <c:invertIfNegative val="0"/>
          <c:dLbls>
            <c:spPr>
              <a:solidFill>
                <a:schemeClr val="accent3">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Consolidado!$B$112:$B$114</c:f>
              <c:strCache>
                <c:ptCount val="3"/>
                <c:pt idx="0">
                  <c:v>Numeral 9.1</c:v>
                </c:pt>
                <c:pt idx="1">
                  <c:v>Numeral 9.2</c:v>
                </c:pt>
                <c:pt idx="2">
                  <c:v>Numeral 9.3</c:v>
                </c:pt>
              </c:strCache>
            </c:strRef>
          </c:cat>
          <c:val>
            <c:numRef>
              <c:f>Consolidado!$E$112:$E$114</c:f>
              <c:numCache>
                <c:formatCode>General</c:formatCode>
                <c:ptCount val="3"/>
                <c:pt idx="0">
                  <c:v>0</c:v>
                </c:pt>
                <c:pt idx="1">
                  <c:v>0</c:v>
                </c:pt>
                <c:pt idx="2">
                  <c:v>0</c:v>
                </c:pt>
              </c:numCache>
            </c:numRef>
          </c:val>
          <c:extLst>
            <c:ext xmlns:c16="http://schemas.microsoft.com/office/drawing/2014/chart" uri="{C3380CC4-5D6E-409C-BE32-E72D297353CC}">
              <c16:uniqueId val="{00000002-4FA9-4DF3-931A-581B2AC4CDFF}"/>
            </c:ext>
          </c:extLst>
        </c:ser>
        <c:dLbls>
          <c:showLegendKey val="0"/>
          <c:showVal val="1"/>
          <c:showCatName val="0"/>
          <c:showSerName val="0"/>
          <c:showPercent val="0"/>
          <c:showBubbleSize val="0"/>
        </c:dLbls>
        <c:gapWidth val="84"/>
        <c:gapDepth val="53"/>
        <c:shape val="box"/>
        <c:axId val="839086687"/>
        <c:axId val="839088351"/>
        <c:axId val="0"/>
      </c:bar3DChart>
      <c:catAx>
        <c:axId val="83908668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839088351"/>
        <c:crosses val="autoZero"/>
        <c:auto val="1"/>
        <c:lblAlgn val="ctr"/>
        <c:lblOffset val="100"/>
        <c:noMultiLvlLbl val="0"/>
      </c:catAx>
      <c:valAx>
        <c:axId val="839088351"/>
        <c:scaling>
          <c:orientation val="minMax"/>
        </c:scaling>
        <c:delete val="1"/>
        <c:axPos val="l"/>
        <c:numFmt formatCode="General" sourceLinked="1"/>
        <c:majorTickMark val="out"/>
        <c:minorTickMark val="none"/>
        <c:tickLblPos val="nextTo"/>
        <c:crossAx val="83908668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r>
              <a:rPr lang="es-CO"/>
              <a:t>10. MEJORA</a:t>
            </a:r>
          </a:p>
        </c:rich>
      </c:tx>
      <c:overlay val="0"/>
      <c:spPr>
        <a:noFill/>
        <a:ln>
          <a:noFill/>
        </a:ln>
        <a:effectLst/>
      </c:spPr>
      <c:txPr>
        <a:bodyPr rot="0" spcFirstLastPara="1" vertOverflow="ellipsis" vert="horz" wrap="square" anchor="ctr" anchorCtr="1"/>
        <a:lstStyle/>
        <a:p>
          <a:pPr>
            <a:defRPr sz="1800" b="0" i="0" u="none" strike="noStrike" kern="1200" cap="all" baseline="0">
              <a:solidFill>
                <a:schemeClr val="lt1"/>
              </a:solidFill>
              <a:latin typeface="+mn-lt"/>
              <a:ea typeface="+mn-ea"/>
              <a:cs typeface="+mn-cs"/>
            </a:defRPr>
          </a:pPr>
          <a:endParaRPr lang="es-CO"/>
        </a:p>
      </c:txPr>
    </c:title>
    <c:autoTitleDeleted val="0"/>
    <c:view3D>
      <c:rotX val="15"/>
      <c:rotY val="20"/>
      <c:depthPercent val="100"/>
      <c:rAngAx val="1"/>
    </c:view3D>
    <c:floor>
      <c:thickness val="0"/>
      <c:spPr>
        <a:solidFill>
          <a:schemeClr val="bg2">
            <a:lumMod val="75000"/>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Consolidado!$C$126</c:f>
              <c:strCache>
                <c:ptCount val="1"/>
                <c:pt idx="0">
                  <c:v>CUMPLIMIENTO TOTAL </c:v>
                </c:pt>
              </c:strCache>
            </c:strRef>
          </c:tx>
          <c:spPr>
            <a:solidFill>
              <a:schemeClr val="accent6">
                <a:lumMod val="60000"/>
                <a:lumOff val="40000"/>
                <a:alpha val="88000"/>
              </a:schemeClr>
            </a:solidFill>
            <a:ln>
              <a:solidFill>
                <a:schemeClr val="accent1">
                  <a:lumMod val="50000"/>
                </a:schemeClr>
              </a:solidFill>
            </a:ln>
            <a:effectLst/>
            <a:scene3d>
              <a:camera prst="orthographicFront"/>
              <a:lightRig rig="threePt" dir="t"/>
            </a:scene3d>
            <a:sp3d prstMaterial="flat">
              <a:contourClr>
                <a:schemeClr val="accent1">
                  <a:lumMod val="50000"/>
                </a:schemeClr>
              </a:contourClr>
            </a:sp3d>
          </c:spPr>
          <c:invertIfNegative val="0"/>
          <c:dLbls>
            <c:spPr>
              <a:solidFill>
                <a:schemeClr val="accent1">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Consolidado!$B$127:$B$129</c:f>
              <c:strCache>
                <c:ptCount val="3"/>
                <c:pt idx="0">
                  <c:v>Numeral 10.1</c:v>
                </c:pt>
                <c:pt idx="1">
                  <c:v>Numeral 10.2</c:v>
                </c:pt>
                <c:pt idx="2">
                  <c:v>Numeral 10.3</c:v>
                </c:pt>
              </c:strCache>
            </c:strRef>
          </c:cat>
          <c:val>
            <c:numRef>
              <c:f>Consolidado!$C$127:$C$129</c:f>
              <c:numCache>
                <c:formatCode>General</c:formatCode>
                <c:ptCount val="3"/>
                <c:pt idx="0">
                  <c:v>4</c:v>
                </c:pt>
                <c:pt idx="1">
                  <c:v>8</c:v>
                </c:pt>
                <c:pt idx="2">
                  <c:v>2</c:v>
                </c:pt>
              </c:numCache>
            </c:numRef>
          </c:val>
          <c:extLst>
            <c:ext xmlns:c16="http://schemas.microsoft.com/office/drawing/2014/chart" uri="{C3380CC4-5D6E-409C-BE32-E72D297353CC}">
              <c16:uniqueId val="{00000000-198B-40E6-A270-0F9FDCE7AB18}"/>
            </c:ext>
          </c:extLst>
        </c:ser>
        <c:ser>
          <c:idx val="1"/>
          <c:order val="1"/>
          <c:tx>
            <c:strRef>
              <c:f>Consolidado!$D$126</c:f>
              <c:strCache>
                <c:ptCount val="1"/>
                <c:pt idx="0">
                  <c:v>CUMPLIMIENTO PARCIAL </c:v>
                </c:pt>
              </c:strCache>
            </c:strRef>
          </c:tx>
          <c:spPr>
            <a:solidFill>
              <a:schemeClr val="accent4">
                <a:lumMod val="60000"/>
                <a:lumOff val="40000"/>
                <a:alpha val="88000"/>
              </a:schemeClr>
            </a:solidFill>
            <a:ln>
              <a:solidFill>
                <a:schemeClr val="accent2">
                  <a:lumMod val="50000"/>
                </a:schemeClr>
              </a:solidFill>
            </a:ln>
            <a:effectLst/>
            <a:scene3d>
              <a:camera prst="orthographicFront"/>
              <a:lightRig rig="threePt" dir="t"/>
            </a:scene3d>
            <a:sp3d prstMaterial="flat">
              <a:contourClr>
                <a:schemeClr val="accent2">
                  <a:lumMod val="50000"/>
                </a:schemeClr>
              </a:contourClr>
            </a:sp3d>
          </c:spPr>
          <c:invertIfNegative val="0"/>
          <c:dLbls>
            <c:spPr>
              <a:solidFill>
                <a:schemeClr val="accent2">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Consolidado!$B$127:$B$129</c:f>
              <c:strCache>
                <c:ptCount val="3"/>
                <c:pt idx="0">
                  <c:v>Numeral 10.1</c:v>
                </c:pt>
                <c:pt idx="1">
                  <c:v>Numeral 10.2</c:v>
                </c:pt>
                <c:pt idx="2">
                  <c:v>Numeral 10.3</c:v>
                </c:pt>
              </c:strCache>
            </c:strRef>
          </c:cat>
          <c:val>
            <c:numRef>
              <c:f>Consolidado!$D$127:$D$129</c:f>
              <c:numCache>
                <c:formatCode>General</c:formatCode>
                <c:ptCount val="3"/>
                <c:pt idx="0">
                  <c:v>0</c:v>
                </c:pt>
                <c:pt idx="1">
                  <c:v>0</c:v>
                </c:pt>
                <c:pt idx="2">
                  <c:v>0</c:v>
                </c:pt>
              </c:numCache>
            </c:numRef>
          </c:val>
          <c:extLst>
            <c:ext xmlns:c16="http://schemas.microsoft.com/office/drawing/2014/chart" uri="{C3380CC4-5D6E-409C-BE32-E72D297353CC}">
              <c16:uniqueId val="{00000001-198B-40E6-A270-0F9FDCE7AB18}"/>
            </c:ext>
          </c:extLst>
        </c:ser>
        <c:ser>
          <c:idx val="2"/>
          <c:order val="2"/>
          <c:tx>
            <c:strRef>
              <c:f>Consolidado!$E$126</c:f>
              <c:strCache>
                <c:ptCount val="1"/>
                <c:pt idx="0">
                  <c:v>INCUMPLIMIENTO</c:v>
                </c:pt>
              </c:strCache>
            </c:strRef>
          </c:tx>
          <c:spPr>
            <a:solidFill>
              <a:schemeClr val="accent2">
                <a:lumMod val="75000"/>
                <a:alpha val="88000"/>
              </a:schemeClr>
            </a:solidFill>
            <a:ln>
              <a:solidFill>
                <a:schemeClr val="accent3">
                  <a:lumMod val="50000"/>
                </a:schemeClr>
              </a:solidFill>
            </a:ln>
            <a:effectLst/>
            <a:scene3d>
              <a:camera prst="orthographicFront"/>
              <a:lightRig rig="threePt" dir="t"/>
            </a:scene3d>
            <a:sp3d prstMaterial="flat">
              <a:contourClr>
                <a:schemeClr val="accent3">
                  <a:lumMod val="50000"/>
                </a:schemeClr>
              </a:contourClr>
            </a:sp3d>
          </c:spPr>
          <c:invertIfNegative val="0"/>
          <c:dLbls>
            <c:spPr>
              <a:solidFill>
                <a:schemeClr val="accent3">
                  <a:alpha val="30000"/>
                </a:schemeClr>
              </a:solidFill>
              <a:ln>
                <a:solidFill>
                  <a:schemeClr val="lt1">
                    <a:alpha val="50000"/>
                  </a:schemeClr>
                </a:solidFill>
                <a:round/>
              </a:ln>
              <a:effectLst>
                <a:outerShdw blurRad="63500" dist="889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Consolidado!$B$127:$B$129</c:f>
              <c:strCache>
                <c:ptCount val="3"/>
                <c:pt idx="0">
                  <c:v>Numeral 10.1</c:v>
                </c:pt>
                <c:pt idx="1">
                  <c:v>Numeral 10.2</c:v>
                </c:pt>
                <c:pt idx="2">
                  <c:v>Numeral 10.3</c:v>
                </c:pt>
              </c:strCache>
            </c:strRef>
          </c:cat>
          <c:val>
            <c:numRef>
              <c:f>Consolidado!$E$127:$E$129</c:f>
              <c:numCache>
                <c:formatCode>General</c:formatCode>
                <c:ptCount val="3"/>
                <c:pt idx="0">
                  <c:v>0</c:v>
                </c:pt>
                <c:pt idx="1">
                  <c:v>0</c:v>
                </c:pt>
                <c:pt idx="2">
                  <c:v>0</c:v>
                </c:pt>
              </c:numCache>
            </c:numRef>
          </c:val>
          <c:extLst>
            <c:ext xmlns:c16="http://schemas.microsoft.com/office/drawing/2014/chart" uri="{C3380CC4-5D6E-409C-BE32-E72D297353CC}">
              <c16:uniqueId val="{00000002-198B-40E6-A270-0F9FDCE7AB18}"/>
            </c:ext>
          </c:extLst>
        </c:ser>
        <c:dLbls>
          <c:showLegendKey val="0"/>
          <c:showVal val="1"/>
          <c:showCatName val="0"/>
          <c:showSerName val="0"/>
          <c:showPercent val="0"/>
          <c:showBubbleSize val="0"/>
        </c:dLbls>
        <c:gapWidth val="84"/>
        <c:gapDepth val="53"/>
        <c:shape val="box"/>
        <c:axId val="1022707423"/>
        <c:axId val="1022701183"/>
        <c:axId val="0"/>
      </c:bar3DChart>
      <c:catAx>
        <c:axId val="1022707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1022701183"/>
        <c:crosses val="autoZero"/>
        <c:auto val="1"/>
        <c:lblAlgn val="ctr"/>
        <c:lblOffset val="100"/>
        <c:noMultiLvlLbl val="0"/>
      </c:catAx>
      <c:valAx>
        <c:axId val="1022701183"/>
        <c:scaling>
          <c:orientation val="minMax"/>
        </c:scaling>
        <c:delete val="1"/>
        <c:axPos val="l"/>
        <c:numFmt formatCode="General" sourceLinked="1"/>
        <c:majorTickMark val="out"/>
        <c:minorTickMark val="none"/>
        <c:tickLblPos val="nextTo"/>
        <c:crossAx val="102270742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showDLblsOverMax val="0"/>
  </c:chart>
  <c:spPr>
    <a:solidFill>
      <a:schemeClr val="dk1">
        <a:lumMod val="75000"/>
        <a:lumOff val="25000"/>
      </a:schemeClr>
    </a:solidFill>
    <a:ln w="6350" cap="flat" cmpd="sng" algn="ctr">
      <a:solidFill>
        <a:schemeClr val="dk1">
          <a:tint val="7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2.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3.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4.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5.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6.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7.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8.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charts/style9.xml><?xml version="1.0" encoding="utf-8"?>
<cs:chartStyle xmlns:cs="http://schemas.microsoft.com/office/drawing/2012/chartStyle" xmlns:a="http://schemas.openxmlformats.org/drawingml/2006/main" id="291">
  <cs:axisTitle>
    <cs:lnRef idx="0"/>
    <cs:fillRef idx="0"/>
    <cs:effectRef idx="0"/>
    <cs:fontRef idx="minor">
      <a:schemeClr val="lt1">
        <a:lumMod val="75000"/>
      </a:schemeClr>
    </cs:fontRef>
    <cs:defRPr sz="900"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lt1"/>
    </cs:fontRef>
    <cs:spPr>
      <a:solidFill>
        <a:schemeClr val="dk1">
          <a:lumMod val="75000"/>
          <a:lumOff val="25000"/>
        </a:schemeClr>
      </a:solidFill>
      <a:ln w="6350" cap="flat" cmpd="sng" algn="ctr">
        <a:solidFill>
          <a:schemeClr val="dk1">
            <a:tint val="75000"/>
          </a:schemeClr>
        </a:solidFill>
        <a:round/>
      </a:ln>
    </cs:spPr>
    <cs:defRPr sz="1000" kern="1200"/>
  </cs:chartArea>
  <cs:dataLabel>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dataLabel>
  <cs:dataLabelCallout>
    <cs:lnRef idx="0"/>
    <cs:fillRef idx="0">
      <cs:styleClr val="auto"/>
    </cs:fillRef>
    <cs:effectRef idx="0"/>
    <cs:fontRef idx="minor">
      <a:schemeClr val="lt1"/>
    </cs:fontRef>
    <cs:spPr>
      <a:solidFill>
        <a:schemeClr val="phClr">
          <a:alpha val="30000"/>
        </a:schemeClr>
      </a:solidFill>
      <a:ln>
        <a:solidFill>
          <a:schemeClr val="lt1">
            <a:alpha val="50000"/>
          </a:schemeClr>
        </a:solidFill>
        <a:round/>
      </a:ln>
      <a:effectLst>
        <a:outerShdw blurRad="63500" dist="88900" dir="2700000" algn="tl" rotWithShape="0">
          <a:prstClr val="black">
            <a:alpha val="40000"/>
          </a:prstClr>
        </a:outerShdw>
      </a:effectLst>
    </cs:spPr>
    <cs:defRPr sz="900" b="1" i="0" u="none" strike="noStrike" kern="1200" baseline="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cs:spPr>
  </cs:dataPoint>
  <cs:dataPoint3D>
    <cs:lnRef idx="0">
      <cs:styleClr val="auto"/>
    </cs:lnRef>
    <cs:fillRef idx="0">
      <cs:styleClr val="auto"/>
    </cs:fillRef>
    <cs:effectRef idx="0"/>
    <cs:fontRef idx="minor">
      <a:schemeClr val="tx1"/>
    </cs:fontRef>
    <cs:spPr>
      <a:solidFill>
        <a:schemeClr val="phClr">
          <a:alpha val="88000"/>
        </a:schemeClr>
      </a:solidFill>
      <a:ln>
        <a:solidFill>
          <a:schemeClr val="phClr">
            <a:lumMod val="50000"/>
          </a:schemeClr>
        </a:solidFill>
      </a:ln>
      <a:scene3d>
        <a:camera prst="orthographicFront"/>
        <a:lightRig rig="threePt" dir="t"/>
      </a:scene3d>
      <a:sp3d prstMaterial="flat"/>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dk1">
            <a:lumMod val="75000"/>
            <a:lumOff val="2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tx1"/>
    </cs:fontRef>
    <cs:spPr>
      <a:solidFill>
        <a:schemeClr val="bg2">
          <a:lumMod val="75000"/>
          <a:alpha val="27000"/>
        </a:schemeClr>
      </a:solidFill>
      <a:sp3d/>
    </cs:spPr>
  </cs:floor>
  <cs:gridlineMajor>
    <cs:lnRef idx="0"/>
    <cs:fillRef idx="0"/>
    <cs:effectRef idx="0"/>
    <cs:fontRef idx="minor">
      <a:schemeClr val="tx1"/>
    </cs:fontRef>
    <cs:spPr>
      <a:ln w="9525">
        <a:solidFill>
          <a:schemeClr val="lt1">
            <a:lumMod val="50000"/>
          </a:schemeClr>
        </a:solidFill>
      </a:ln>
    </cs:spPr>
  </cs:gridlineMajor>
  <cs:gridlineMinor>
    <cs:lnRef idx="0"/>
    <cs:fillRef idx="0"/>
    <cs:effectRef idx="0"/>
    <cs:fontRef idx="minor">
      <a:schemeClr val="tx1"/>
    </cs:fontRef>
    <cs:spPr>
      <a:ln w="9525">
        <a:solidFill>
          <a:schemeClr val="lt1">
            <a:lumMod val="40000"/>
          </a:schemeClr>
        </a:solidFill>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cs:fontRef>
    <cs:defRPr sz="1800" b="0" kern="1200" cap="all"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tx1"/>
    </cs:fontRef>
    <cs:spPr>
      <a:sp3d/>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xdr:col>
      <xdr:colOff>732234</xdr:colOff>
      <xdr:row>14</xdr:row>
      <xdr:rowOff>51195</xdr:rowOff>
    </xdr:from>
    <xdr:to>
      <xdr:col>11</xdr:col>
      <xdr:colOff>250031</xdr:colOff>
      <xdr:row>31</xdr:row>
      <xdr:rowOff>71438</xdr:rowOff>
    </xdr:to>
    <xdr:graphicFrame macro="">
      <xdr:nvGraphicFramePr>
        <xdr:cNvPr id="4" name="Gráfico 3">
          <a:extLst>
            <a:ext uri="{FF2B5EF4-FFF2-40B4-BE49-F238E27FC236}">
              <a16:creationId xmlns:a16="http://schemas.microsoft.com/office/drawing/2014/main" id="{3F31BB0D-7439-491D-8916-7002044C66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327421</xdr:colOff>
      <xdr:row>14</xdr:row>
      <xdr:rowOff>51195</xdr:rowOff>
    </xdr:from>
    <xdr:to>
      <xdr:col>4</xdr:col>
      <xdr:colOff>357188</xdr:colOff>
      <xdr:row>31</xdr:row>
      <xdr:rowOff>95250</xdr:rowOff>
    </xdr:to>
    <xdr:graphicFrame macro="">
      <xdr:nvGraphicFramePr>
        <xdr:cNvPr id="6" name="Gráfico 5">
          <a:extLst>
            <a:ext uri="{FF2B5EF4-FFF2-40B4-BE49-F238E27FC236}">
              <a16:creationId xmlns:a16="http://schemas.microsoft.com/office/drawing/2014/main" id="{95B0BF1E-3125-4A6B-9244-62042E138C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446485</xdr:colOff>
      <xdr:row>32</xdr:row>
      <xdr:rowOff>134540</xdr:rowOff>
    </xdr:from>
    <xdr:to>
      <xdr:col>12</xdr:col>
      <xdr:colOff>77391</xdr:colOff>
      <xdr:row>45</xdr:row>
      <xdr:rowOff>127396</xdr:rowOff>
    </xdr:to>
    <xdr:graphicFrame macro="">
      <xdr:nvGraphicFramePr>
        <xdr:cNvPr id="8" name="Gráfico 7">
          <a:extLst>
            <a:ext uri="{FF2B5EF4-FFF2-40B4-BE49-F238E27FC236}">
              <a16:creationId xmlns:a16="http://schemas.microsoft.com/office/drawing/2014/main" id="{2D38AD7D-C18F-46B2-87F4-4DC3624E58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428625</xdr:colOff>
      <xdr:row>46</xdr:row>
      <xdr:rowOff>39290</xdr:rowOff>
    </xdr:from>
    <xdr:to>
      <xdr:col>12</xdr:col>
      <xdr:colOff>59531</xdr:colOff>
      <xdr:row>59</xdr:row>
      <xdr:rowOff>44052</xdr:rowOff>
    </xdr:to>
    <xdr:graphicFrame macro="">
      <xdr:nvGraphicFramePr>
        <xdr:cNvPr id="9" name="Gráfico 8">
          <a:extLst>
            <a:ext uri="{FF2B5EF4-FFF2-40B4-BE49-F238E27FC236}">
              <a16:creationId xmlns:a16="http://schemas.microsoft.com/office/drawing/2014/main" id="{A6EAEE75-7995-41E3-BDC6-6F962D64CC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428626</xdr:colOff>
      <xdr:row>60</xdr:row>
      <xdr:rowOff>15477</xdr:rowOff>
    </xdr:from>
    <xdr:to>
      <xdr:col>12</xdr:col>
      <xdr:colOff>59532</xdr:colOff>
      <xdr:row>73</xdr:row>
      <xdr:rowOff>20240</xdr:rowOff>
    </xdr:to>
    <xdr:graphicFrame macro="">
      <xdr:nvGraphicFramePr>
        <xdr:cNvPr id="10" name="Gráfico 9">
          <a:extLst>
            <a:ext uri="{FF2B5EF4-FFF2-40B4-BE49-F238E27FC236}">
              <a16:creationId xmlns:a16="http://schemas.microsoft.com/office/drawing/2014/main" id="{FB3F80C5-3470-4694-9E63-E818696D31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428626</xdr:colOff>
      <xdr:row>74</xdr:row>
      <xdr:rowOff>98822</xdr:rowOff>
    </xdr:from>
    <xdr:to>
      <xdr:col>12</xdr:col>
      <xdr:colOff>59532</xdr:colOff>
      <xdr:row>87</xdr:row>
      <xdr:rowOff>79772</xdr:rowOff>
    </xdr:to>
    <xdr:graphicFrame macro="">
      <xdr:nvGraphicFramePr>
        <xdr:cNvPr id="11" name="Gráfico 10">
          <a:extLst>
            <a:ext uri="{FF2B5EF4-FFF2-40B4-BE49-F238E27FC236}">
              <a16:creationId xmlns:a16="http://schemas.microsoft.com/office/drawing/2014/main" id="{81B837AF-AED4-4E3B-B4D6-58089A6BB8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421822</xdr:colOff>
      <xdr:row>90</xdr:row>
      <xdr:rowOff>2721</xdr:rowOff>
    </xdr:from>
    <xdr:to>
      <xdr:col>15</xdr:col>
      <xdr:colOff>517072</xdr:colOff>
      <xdr:row>107</xdr:row>
      <xdr:rowOff>13607</xdr:rowOff>
    </xdr:to>
    <xdr:graphicFrame macro="">
      <xdr:nvGraphicFramePr>
        <xdr:cNvPr id="12" name="Gráfico 11">
          <a:extLst>
            <a:ext uri="{FF2B5EF4-FFF2-40B4-BE49-F238E27FC236}">
              <a16:creationId xmlns:a16="http://schemas.microsoft.com/office/drawing/2014/main" id="{1EE47A86-7D16-4B9E-88D7-CB305AE0DF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379865</xdr:colOff>
      <xdr:row>107</xdr:row>
      <xdr:rowOff>117248</xdr:rowOff>
    </xdr:from>
    <xdr:to>
      <xdr:col>12</xdr:col>
      <xdr:colOff>12473</xdr:colOff>
      <xdr:row>120</xdr:row>
      <xdr:rowOff>98198</xdr:rowOff>
    </xdr:to>
    <xdr:graphicFrame macro="">
      <xdr:nvGraphicFramePr>
        <xdr:cNvPr id="14" name="Gráfico 13">
          <a:extLst>
            <a:ext uri="{FF2B5EF4-FFF2-40B4-BE49-F238E27FC236}">
              <a16:creationId xmlns:a16="http://schemas.microsoft.com/office/drawing/2014/main" id="{96FEFD77-AB32-4396-9298-496DCE4AF0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394607</xdr:colOff>
      <xdr:row>121</xdr:row>
      <xdr:rowOff>29935</xdr:rowOff>
    </xdr:from>
    <xdr:to>
      <xdr:col>12</xdr:col>
      <xdr:colOff>27215</xdr:colOff>
      <xdr:row>134</xdr:row>
      <xdr:rowOff>24492</xdr:rowOff>
    </xdr:to>
    <xdr:graphicFrame macro="">
      <xdr:nvGraphicFramePr>
        <xdr:cNvPr id="15" name="Gráfico 14">
          <a:extLst>
            <a:ext uri="{FF2B5EF4-FFF2-40B4-BE49-F238E27FC236}">
              <a16:creationId xmlns:a16="http://schemas.microsoft.com/office/drawing/2014/main" id="{8C003970-DAE0-4266-BBD8-E5293AAAA7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6A8CE-FD2A-4763-AA06-89D76A01EE5D}">
  <dimension ref="B1:Q39"/>
  <sheetViews>
    <sheetView zoomScale="40" zoomScaleNormal="40" workbookViewId="0">
      <selection activeCell="M9" sqref="M9"/>
    </sheetView>
  </sheetViews>
  <sheetFormatPr baseColWidth="10" defaultRowHeight="15" x14ac:dyDescent="0.25"/>
  <cols>
    <col min="1" max="1" width="11.42578125" customWidth="1"/>
    <col min="2" max="2" width="15.7109375" style="8" customWidth="1"/>
    <col min="3" max="3" width="19.42578125" style="8" customWidth="1"/>
    <col min="4" max="4" width="11.42578125" style="8"/>
    <col min="5" max="5" width="18" customWidth="1"/>
    <col min="10" max="10" width="13.5703125" customWidth="1"/>
    <col min="11" max="11" width="16.5703125" customWidth="1"/>
    <col min="12" max="12" width="34" customWidth="1"/>
    <col min="13" max="13" width="19.85546875" customWidth="1"/>
    <col min="17" max="17" width="41.85546875" customWidth="1"/>
  </cols>
  <sheetData>
    <row r="1" spans="2:17" ht="15.75" thickBot="1" x14ac:dyDescent="0.3"/>
    <row r="2" spans="2:17" x14ac:dyDescent="0.25">
      <c r="B2" s="50" t="s">
        <v>0</v>
      </c>
      <c r="C2" s="51"/>
      <c r="D2" s="51"/>
      <c r="E2" s="51"/>
      <c r="F2" s="51"/>
      <c r="G2" s="51"/>
      <c r="H2" s="51"/>
      <c r="I2" s="51"/>
      <c r="J2" s="51"/>
      <c r="K2" s="51"/>
      <c r="L2" s="51"/>
      <c r="M2" s="51"/>
      <c r="N2" s="51"/>
      <c r="O2" s="51"/>
      <c r="P2" s="51"/>
      <c r="Q2" s="52"/>
    </row>
    <row r="3" spans="2:17" ht="15.75" thickBot="1" x14ac:dyDescent="0.3">
      <c r="B3" s="53"/>
      <c r="C3" s="54"/>
      <c r="D3" s="54"/>
      <c r="E3" s="54"/>
      <c r="F3" s="54"/>
      <c r="G3" s="54"/>
      <c r="H3" s="54"/>
      <c r="I3" s="54"/>
      <c r="J3" s="54"/>
      <c r="K3" s="54"/>
      <c r="L3" s="54"/>
      <c r="M3" s="54"/>
      <c r="N3" s="54"/>
      <c r="O3" s="54"/>
      <c r="P3" s="54"/>
      <c r="Q3" s="55"/>
    </row>
    <row r="4" spans="2:17" s="6" customFormat="1" ht="15.75" thickBot="1" x14ac:dyDescent="0.3">
      <c r="B4" s="10" t="s">
        <v>1</v>
      </c>
      <c r="C4" s="56" t="s">
        <v>2</v>
      </c>
      <c r="D4" s="57"/>
      <c r="E4" s="56" t="s">
        <v>3</v>
      </c>
      <c r="F4" s="58"/>
      <c r="G4" s="58"/>
      <c r="H4" s="58"/>
      <c r="I4" s="58"/>
      <c r="J4" s="57"/>
      <c r="K4" s="7" t="s">
        <v>4</v>
      </c>
      <c r="L4" s="7" t="s">
        <v>12</v>
      </c>
      <c r="M4" s="7" t="s">
        <v>5</v>
      </c>
      <c r="N4" s="56" t="s">
        <v>437</v>
      </c>
      <c r="O4" s="58"/>
      <c r="P4" s="58"/>
      <c r="Q4" s="57"/>
    </row>
    <row r="5" spans="2:17" ht="304.5" customHeight="1" thickBot="1" x14ac:dyDescent="0.3">
      <c r="B5" s="97">
        <v>4</v>
      </c>
      <c r="C5" s="64" t="s">
        <v>104</v>
      </c>
      <c r="D5" s="65"/>
      <c r="E5" s="59" t="s">
        <v>7</v>
      </c>
      <c r="F5" s="62"/>
      <c r="G5" s="62"/>
      <c r="H5" s="62"/>
      <c r="I5" s="62"/>
      <c r="J5" s="63"/>
      <c r="K5" s="5"/>
      <c r="L5" s="5" t="s">
        <v>185</v>
      </c>
      <c r="M5" s="5"/>
      <c r="N5" s="59" t="s">
        <v>438</v>
      </c>
      <c r="O5" s="60"/>
      <c r="P5" s="60"/>
      <c r="Q5" s="61"/>
    </row>
    <row r="6" spans="2:17" ht="159.75" customHeight="1" thickBot="1" x14ac:dyDescent="0.3">
      <c r="B6" s="98"/>
      <c r="C6" s="66"/>
      <c r="D6" s="67"/>
      <c r="E6" s="59" t="s">
        <v>8</v>
      </c>
      <c r="F6" s="60"/>
      <c r="G6" s="60"/>
      <c r="H6" s="60"/>
      <c r="I6" s="60"/>
      <c r="J6" s="61"/>
      <c r="K6" s="11"/>
      <c r="L6" s="5" t="s">
        <v>185</v>
      </c>
      <c r="M6" s="5"/>
      <c r="N6" s="59" t="s">
        <v>439</v>
      </c>
      <c r="O6" s="62"/>
      <c r="P6" s="62"/>
      <c r="Q6" s="63"/>
    </row>
    <row r="7" spans="2:17" ht="171.75" customHeight="1" thickBot="1" x14ac:dyDescent="0.3">
      <c r="B7" s="98"/>
      <c r="C7" s="64" t="s">
        <v>105</v>
      </c>
      <c r="D7" s="65"/>
      <c r="E7" s="77" t="s">
        <v>9</v>
      </c>
      <c r="F7" s="59" t="s">
        <v>10</v>
      </c>
      <c r="G7" s="60"/>
      <c r="H7" s="60"/>
      <c r="I7" s="60"/>
      <c r="J7" s="61"/>
      <c r="K7" s="11" t="s">
        <v>185</v>
      </c>
      <c r="L7" s="5"/>
      <c r="M7" s="5"/>
      <c r="N7" s="59" t="s">
        <v>440</v>
      </c>
      <c r="O7" s="62"/>
      <c r="P7" s="62"/>
      <c r="Q7" s="63"/>
    </row>
    <row r="8" spans="2:17" ht="67.5" customHeight="1" thickBot="1" x14ac:dyDescent="0.3">
      <c r="B8" s="98"/>
      <c r="C8" s="83"/>
      <c r="D8" s="84"/>
      <c r="E8" s="78"/>
      <c r="F8" s="59" t="s">
        <v>11</v>
      </c>
      <c r="G8" s="60"/>
      <c r="H8" s="60"/>
      <c r="I8" s="60"/>
      <c r="J8" s="61"/>
      <c r="K8" s="11"/>
      <c r="L8" s="5"/>
      <c r="M8" s="5" t="s">
        <v>185</v>
      </c>
      <c r="N8" s="59" t="s">
        <v>441</v>
      </c>
      <c r="O8" s="60"/>
      <c r="P8" s="60"/>
      <c r="Q8" s="61"/>
    </row>
    <row r="9" spans="2:17" ht="130.5" customHeight="1" thickBot="1" x14ac:dyDescent="0.3">
      <c r="B9" s="98"/>
      <c r="C9" s="66"/>
      <c r="D9" s="67"/>
      <c r="E9" s="59" t="s">
        <v>13</v>
      </c>
      <c r="F9" s="60"/>
      <c r="G9" s="60"/>
      <c r="H9" s="60"/>
      <c r="I9" s="60"/>
      <c r="J9" s="61"/>
      <c r="K9" s="1"/>
      <c r="L9" s="5" t="s">
        <v>185</v>
      </c>
      <c r="M9" s="1"/>
      <c r="N9" s="59" t="s">
        <v>442</v>
      </c>
      <c r="O9" s="62"/>
      <c r="P9" s="62"/>
      <c r="Q9" s="63"/>
    </row>
    <row r="10" spans="2:17" ht="111" customHeight="1" thickBot="1" x14ac:dyDescent="0.3">
      <c r="B10" s="98"/>
      <c r="C10" s="64" t="s">
        <v>106</v>
      </c>
      <c r="D10" s="65"/>
      <c r="E10" s="59" t="s">
        <v>14</v>
      </c>
      <c r="F10" s="62"/>
      <c r="G10" s="62"/>
      <c r="H10" s="62"/>
      <c r="I10" s="62"/>
      <c r="J10" s="63"/>
      <c r="K10" s="5" t="s">
        <v>185</v>
      </c>
      <c r="L10" s="5"/>
      <c r="M10" s="1"/>
      <c r="N10" s="59" t="s">
        <v>443</v>
      </c>
      <c r="O10" s="62"/>
      <c r="P10" s="62"/>
      <c r="Q10" s="63"/>
    </row>
    <row r="11" spans="2:17" ht="79.5" customHeight="1" thickBot="1" x14ac:dyDescent="0.3">
      <c r="B11" s="98"/>
      <c r="C11" s="83"/>
      <c r="D11" s="84"/>
      <c r="E11" s="74" t="s">
        <v>16</v>
      </c>
      <c r="F11" s="59" t="s">
        <v>41</v>
      </c>
      <c r="G11" s="60"/>
      <c r="H11" s="60"/>
      <c r="I11" s="60"/>
      <c r="J11" s="61"/>
      <c r="K11" s="1"/>
      <c r="L11" s="5" t="s">
        <v>185</v>
      </c>
      <c r="M11" s="1"/>
      <c r="N11" s="59" t="s">
        <v>446</v>
      </c>
      <c r="O11" s="60"/>
      <c r="P11" s="60"/>
      <c r="Q11" s="61"/>
    </row>
    <row r="12" spans="2:17" ht="56.25" customHeight="1" thickBot="1" x14ac:dyDescent="0.3">
      <c r="B12" s="98"/>
      <c r="C12" s="83"/>
      <c r="D12" s="84"/>
      <c r="E12" s="75"/>
      <c r="F12" s="59" t="s">
        <v>18</v>
      </c>
      <c r="G12" s="60"/>
      <c r="H12" s="60"/>
      <c r="I12" s="60"/>
      <c r="J12" s="61"/>
      <c r="K12" s="1"/>
      <c r="L12" s="5"/>
      <c r="M12" s="5" t="s">
        <v>185</v>
      </c>
      <c r="N12" s="59" t="s">
        <v>444</v>
      </c>
      <c r="O12" s="60"/>
      <c r="P12" s="60"/>
      <c r="Q12" s="61"/>
    </row>
    <row r="13" spans="2:17" ht="68.25" customHeight="1" thickBot="1" x14ac:dyDescent="0.3">
      <c r="B13" s="98"/>
      <c r="C13" s="83"/>
      <c r="D13" s="84"/>
      <c r="E13" s="76"/>
      <c r="F13" s="59" t="s">
        <v>17</v>
      </c>
      <c r="G13" s="60"/>
      <c r="H13" s="60"/>
      <c r="I13" s="60"/>
      <c r="J13" s="61"/>
      <c r="K13" s="5" t="s">
        <v>185</v>
      </c>
      <c r="L13" s="5"/>
      <c r="M13" s="1"/>
      <c r="N13" s="59" t="s">
        <v>445</v>
      </c>
      <c r="O13" s="60"/>
      <c r="P13" s="60"/>
      <c r="Q13" s="61"/>
    </row>
    <row r="14" spans="2:17" ht="56.25" customHeight="1" thickBot="1" x14ac:dyDescent="0.3">
      <c r="B14" s="98"/>
      <c r="C14" s="83"/>
      <c r="D14" s="84"/>
      <c r="E14" s="59" t="s">
        <v>19</v>
      </c>
      <c r="F14" s="60"/>
      <c r="G14" s="60"/>
      <c r="H14" s="60"/>
      <c r="I14" s="60"/>
      <c r="J14" s="61"/>
      <c r="K14" s="5" t="s">
        <v>185</v>
      </c>
      <c r="L14" s="5"/>
      <c r="M14" s="1"/>
      <c r="N14" s="68" t="s">
        <v>447</v>
      </c>
      <c r="O14" s="69"/>
      <c r="P14" s="69"/>
      <c r="Q14" s="70"/>
    </row>
    <row r="15" spans="2:17" ht="93.75" customHeight="1" thickBot="1" x14ac:dyDescent="0.3">
      <c r="B15" s="98"/>
      <c r="C15" s="83"/>
      <c r="D15" s="84"/>
      <c r="E15" s="74" t="s">
        <v>21</v>
      </c>
      <c r="F15" s="85" t="s">
        <v>22</v>
      </c>
      <c r="G15" s="86"/>
      <c r="H15" s="86"/>
      <c r="I15" s="86"/>
      <c r="J15" s="87"/>
      <c r="K15" s="5" t="s">
        <v>185</v>
      </c>
      <c r="L15" s="5"/>
      <c r="M15" s="1"/>
      <c r="N15" s="71"/>
      <c r="O15" s="72"/>
      <c r="P15" s="72"/>
      <c r="Q15" s="73"/>
    </row>
    <row r="16" spans="2:17" ht="99" customHeight="1" thickBot="1" x14ac:dyDescent="0.3">
      <c r="B16" s="98"/>
      <c r="C16" s="83"/>
      <c r="D16" s="84"/>
      <c r="E16" s="75"/>
      <c r="F16" s="59" t="s">
        <v>20</v>
      </c>
      <c r="G16" s="60"/>
      <c r="H16" s="60"/>
      <c r="I16" s="60"/>
      <c r="J16" s="61"/>
      <c r="K16" s="5" t="s">
        <v>185</v>
      </c>
      <c r="L16" s="5"/>
      <c r="M16" s="1"/>
      <c r="N16" s="59" t="s">
        <v>448</v>
      </c>
      <c r="O16" s="60"/>
      <c r="P16" s="60"/>
      <c r="Q16" s="61"/>
    </row>
    <row r="17" spans="2:17" ht="75" customHeight="1" thickBot="1" x14ac:dyDescent="0.3">
      <c r="B17" s="98"/>
      <c r="C17" s="66"/>
      <c r="D17" s="67"/>
      <c r="E17" s="76"/>
      <c r="F17" s="85" t="s">
        <v>23</v>
      </c>
      <c r="G17" s="86"/>
      <c r="H17" s="86"/>
      <c r="I17" s="86"/>
      <c r="J17" s="87"/>
      <c r="K17" s="5" t="s">
        <v>185</v>
      </c>
      <c r="L17" s="5"/>
      <c r="M17" s="1"/>
      <c r="N17" s="59" t="s">
        <v>445</v>
      </c>
      <c r="O17" s="60"/>
      <c r="P17" s="60"/>
      <c r="Q17" s="61"/>
    </row>
    <row r="18" spans="2:17" ht="79.5" customHeight="1" thickBot="1" x14ac:dyDescent="0.3">
      <c r="B18" s="98"/>
      <c r="C18" s="94" t="s">
        <v>107</v>
      </c>
      <c r="D18" s="65" t="s">
        <v>24</v>
      </c>
      <c r="E18" s="59" t="s">
        <v>25</v>
      </c>
      <c r="F18" s="60"/>
      <c r="G18" s="60"/>
      <c r="H18" s="60"/>
      <c r="I18" s="60"/>
      <c r="J18" s="61"/>
      <c r="K18" s="5" t="s">
        <v>185</v>
      </c>
      <c r="L18" s="5"/>
      <c r="M18" s="1"/>
      <c r="N18" s="68" t="s">
        <v>699</v>
      </c>
      <c r="O18" s="69"/>
      <c r="P18" s="69"/>
      <c r="Q18" s="70"/>
    </row>
    <row r="19" spans="2:17" ht="189" customHeight="1" thickBot="1" x14ac:dyDescent="0.3">
      <c r="B19" s="98"/>
      <c r="C19" s="95"/>
      <c r="D19" s="84"/>
      <c r="E19" s="74" t="s">
        <v>28</v>
      </c>
      <c r="F19" s="59" t="s">
        <v>27</v>
      </c>
      <c r="G19" s="60"/>
      <c r="H19" s="60"/>
      <c r="I19" s="60"/>
      <c r="J19" s="61"/>
      <c r="K19" s="5" t="s">
        <v>185</v>
      </c>
      <c r="L19" s="5"/>
      <c r="M19" s="1"/>
      <c r="N19" s="71"/>
      <c r="O19" s="72"/>
      <c r="P19" s="72"/>
      <c r="Q19" s="73"/>
    </row>
    <row r="20" spans="2:17" ht="215.25" customHeight="1" thickBot="1" x14ac:dyDescent="0.3">
      <c r="B20" s="98"/>
      <c r="C20" s="95"/>
      <c r="D20" s="84"/>
      <c r="E20" s="75"/>
      <c r="F20" s="59" t="s">
        <v>29</v>
      </c>
      <c r="G20" s="60"/>
      <c r="H20" s="60"/>
      <c r="I20" s="60"/>
      <c r="J20" s="61"/>
      <c r="K20" s="1"/>
      <c r="L20" s="5" t="s">
        <v>185</v>
      </c>
      <c r="M20" s="5"/>
      <c r="N20" s="59" t="s">
        <v>476</v>
      </c>
      <c r="O20" s="60"/>
      <c r="P20" s="60"/>
      <c r="Q20" s="61"/>
    </row>
    <row r="21" spans="2:17" ht="123" customHeight="1" thickBot="1" x14ac:dyDescent="0.3">
      <c r="B21" s="98"/>
      <c r="C21" s="95"/>
      <c r="D21" s="84"/>
      <c r="E21" s="75"/>
      <c r="F21" s="59" t="s">
        <v>30</v>
      </c>
      <c r="G21" s="60"/>
      <c r="H21" s="60"/>
      <c r="I21" s="60"/>
      <c r="J21" s="61"/>
      <c r="K21" s="5" t="s">
        <v>185</v>
      </c>
      <c r="L21" s="5"/>
      <c r="M21" s="5"/>
      <c r="N21" s="59" t="s">
        <v>449</v>
      </c>
      <c r="O21" s="62"/>
      <c r="P21" s="62"/>
      <c r="Q21" s="63"/>
    </row>
    <row r="22" spans="2:17" ht="141" customHeight="1" thickBot="1" x14ac:dyDescent="0.3">
      <c r="B22" s="98"/>
      <c r="C22" s="95"/>
      <c r="D22" s="84"/>
      <c r="E22" s="75"/>
      <c r="F22" s="59" t="s">
        <v>31</v>
      </c>
      <c r="G22" s="60"/>
      <c r="H22" s="60"/>
      <c r="I22" s="60"/>
      <c r="J22" s="61"/>
      <c r="K22" s="5" t="s">
        <v>185</v>
      </c>
      <c r="L22" s="5"/>
      <c r="M22" s="5"/>
      <c r="N22" s="59" t="s">
        <v>599</v>
      </c>
      <c r="O22" s="60"/>
      <c r="P22" s="60"/>
      <c r="Q22" s="61"/>
    </row>
    <row r="23" spans="2:17" ht="106.5" customHeight="1" thickBot="1" x14ac:dyDescent="0.3">
      <c r="B23" s="98"/>
      <c r="C23" s="95"/>
      <c r="D23" s="84"/>
      <c r="E23" s="75"/>
      <c r="F23" s="59" t="s">
        <v>32</v>
      </c>
      <c r="G23" s="60"/>
      <c r="H23" s="60"/>
      <c r="I23" s="60"/>
      <c r="J23" s="61"/>
      <c r="K23" s="5" t="s">
        <v>185</v>
      </c>
      <c r="L23" s="5"/>
      <c r="M23" s="5"/>
      <c r="N23" s="59" t="s">
        <v>489</v>
      </c>
      <c r="O23" s="60"/>
      <c r="P23" s="60"/>
      <c r="Q23" s="61"/>
    </row>
    <row r="24" spans="2:17" ht="160.5" customHeight="1" thickBot="1" x14ac:dyDescent="0.3">
      <c r="B24" s="98"/>
      <c r="C24" s="95"/>
      <c r="D24" s="84"/>
      <c r="E24" s="75"/>
      <c r="F24" s="59" t="s">
        <v>35</v>
      </c>
      <c r="G24" s="60"/>
      <c r="H24" s="60"/>
      <c r="I24" s="60"/>
      <c r="J24" s="61"/>
      <c r="K24" s="5" t="s">
        <v>185</v>
      </c>
      <c r="L24" s="5"/>
      <c r="M24" s="5"/>
      <c r="N24" s="59" t="s">
        <v>477</v>
      </c>
      <c r="O24" s="60"/>
      <c r="P24" s="60"/>
      <c r="Q24" s="61"/>
    </row>
    <row r="25" spans="2:17" ht="222" customHeight="1" thickBot="1" x14ac:dyDescent="0.3">
      <c r="B25" s="98"/>
      <c r="C25" s="95"/>
      <c r="D25" s="84"/>
      <c r="E25" s="75"/>
      <c r="F25" s="59" t="s">
        <v>36</v>
      </c>
      <c r="G25" s="60"/>
      <c r="H25" s="60"/>
      <c r="I25" s="60"/>
      <c r="J25" s="61"/>
      <c r="K25" s="5" t="s">
        <v>185</v>
      </c>
      <c r="L25" s="5"/>
      <c r="M25" s="5"/>
      <c r="N25" s="59" t="s">
        <v>634</v>
      </c>
      <c r="O25" s="62"/>
      <c r="P25" s="62"/>
      <c r="Q25" s="63"/>
    </row>
    <row r="26" spans="2:17" ht="48" customHeight="1" thickBot="1" x14ac:dyDescent="0.3">
      <c r="B26" s="98"/>
      <c r="C26" s="95"/>
      <c r="D26" s="84"/>
      <c r="E26" s="75"/>
      <c r="F26" s="59" t="s">
        <v>34</v>
      </c>
      <c r="G26" s="60"/>
      <c r="H26" s="60"/>
      <c r="I26" s="60"/>
      <c r="J26" s="61"/>
      <c r="K26" s="5" t="s">
        <v>185</v>
      </c>
      <c r="L26" s="5"/>
      <c r="M26" s="5"/>
      <c r="N26" s="68" t="s">
        <v>600</v>
      </c>
      <c r="O26" s="69"/>
      <c r="P26" s="69"/>
      <c r="Q26" s="70"/>
    </row>
    <row r="27" spans="2:17" ht="69" customHeight="1" thickBot="1" x14ac:dyDescent="0.3">
      <c r="B27" s="98"/>
      <c r="C27" s="95"/>
      <c r="D27" s="67"/>
      <c r="E27" s="76"/>
      <c r="F27" s="59" t="s">
        <v>33</v>
      </c>
      <c r="G27" s="60"/>
      <c r="H27" s="60"/>
      <c r="I27" s="60"/>
      <c r="J27" s="61"/>
      <c r="K27" s="5" t="s">
        <v>185</v>
      </c>
      <c r="L27" s="5"/>
      <c r="M27" s="5"/>
      <c r="N27" s="71"/>
      <c r="O27" s="72"/>
      <c r="P27" s="72"/>
      <c r="Q27" s="73"/>
    </row>
    <row r="28" spans="2:17" ht="114" customHeight="1" thickBot="1" x14ac:dyDescent="0.3">
      <c r="B28" s="98"/>
      <c r="C28" s="95"/>
      <c r="D28" s="81" t="s">
        <v>37</v>
      </c>
      <c r="E28" s="74" t="s">
        <v>38</v>
      </c>
      <c r="F28" s="59" t="s">
        <v>39</v>
      </c>
      <c r="G28" s="60"/>
      <c r="H28" s="60"/>
      <c r="I28" s="60"/>
      <c r="J28" s="61"/>
      <c r="K28" s="5" t="s">
        <v>185</v>
      </c>
      <c r="L28" s="5"/>
      <c r="M28" s="1"/>
      <c r="N28" s="59" t="s">
        <v>652</v>
      </c>
      <c r="O28" s="60"/>
      <c r="P28" s="60"/>
      <c r="Q28" s="61"/>
    </row>
    <row r="29" spans="2:17" ht="84" customHeight="1" thickBot="1" x14ac:dyDescent="0.3">
      <c r="B29" s="99"/>
      <c r="C29" s="96"/>
      <c r="D29" s="82"/>
      <c r="E29" s="76"/>
      <c r="F29" s="59" t="s">
        <v>40</v>
      </c>
      <c r="G29" s="60"/>
      <c r="H29" s="60"/>
      <c r="I29" s="60"/>
      <c r="J29" s="61"/>
      <c r="K29" s="5" t="s">
        <v>185</v>
      </c>
      <c r="L29" s="5"/>
      <c r="M29" s="1"/>
      <c r="N29" s="59" t="s">
        <v>450</v>
      </c>
      <c r="O29" s="60"/>
      <c r="P29" s="60"/>
      <c r="Q29" s="61"/>
    </row>
    <row r="30" spans="2:17" ht="15.75" thickBot="1" x14ac:dyDescent="0.3">
      <c r="B30" s="88" t="s">
        <v>42</v>
      </c>
      <c r="C30" s="89"/>
      <c r="D30" s="89"/>
      <c r="E30" s="89"/>
      <c r="F30" s="89"/>
      <c r="G30" s="89"/>
      <c r="H30" s="89"/>
      <c r="I30" s="89"/>
      <c r="J30" s="90"/>
      <c r="K30" s="14">
        <f>COUNTIF(K5:K29,"X")</f>
        <v>18</v>
      </c>
      <c r="L30" s="14">
        <f t="shared" ref="L30:M30" si="0">COUNTIF(L5:L29,"X")</f>
        <v>5</v>
      </c>
      <c r="M30" s="15">
        <f t="shared" si="0"/>
        <v>2</v>
      </c>
      <c r="N30" s="79"/>
      <c r="O30" s="79"/>
      <c r="P30" s="79"/>
      <c r="Q30" s="79"/>
    </row>
    <row r="31" spans="2:17" ht="15.75" thickBot="1" x14ac:dyDescent="0.3">
      <c r="B31" s="88" t="s">
        <v>43</v>
      </c>
      <c r="C31" s="89"/>
      <c r="D31" s="89"/>
      <c r="E31" s="89"/>
      <c r="F31" s="89"/>
      <c r="G31" s="89"/>
      <c r="H31" s="89"/>
      <c r="I31" s="89"/>
      <c r="J31" s="90"/>
      <c r="K31" s="91">
        <f>SUM(K30:M30)</f>
        <v>25</v>
      </c>
      <c r="L31" s="92"/>
      <c r="M31" s="93"/>
      <c r="N31" s="79"/>
      <c r="O31" s="79"/>
      <c r="P31" s="79"/>
      <c r="Q31" s="79"/>
    </row>
    <row r="32" spans="2:17" ht="15.75" thickBot="1" x14ac:dyDescent="0.3">
      <c r="B32" s="88" t="s">
        <v>44</v>
      </c>
      <c r="C32" s="89"/>
      <c r="D32" s="89"/>
      <c r="E32" s="89"/>
      <c r="F32" s="89"/>
      <c r="G32" s="89"/>
      <c r="H32" s="89"/>
      <c r="I32" s="89"/>
      <c r="J32" s="90"/>
      <c r="K32" s="100">
        <f>(K30+(L30*0.5))/K31</f>
        <v>0.82</v>
      </c>
      <c r="L32" s="101"/>
      <c r="M32" s="102"/>
      <c r="N32" s="79"/>
      <c r="O32" s="79"/>
      <c r="P32" s="79"/>
      <c r="Q32" s="79"/>
    </row>
    <row r="33" spans="2:17" x14ac:dyDescent="0.25">
      <c r="B33" s="9"/>
      <c r="C33" s="9"/>
      <c r="D33" s="9"/>
      <c r="E33" s="2"/>
      <c r="F33" s="80"/>
      <c r="G33" s="80"/>
      <c r="H33" s="80"/>
      <c r="I33" s="80"/>
      <c r="J33" s="80"/>
      <c r="K33" s="2"/>
      <c r="L33" s="3"/>
      <c r="M33" s="2"/>
      <c r="N33" s="80"/>
      <c r="O33" s="80"/>
      <c r="P33" s="80"/>
      <c r="Q33" s="80"/>
    </row>
    <row r="34" spans="2:17" x14ac:dyDescent="0.25">
      <c r="B34" s="9"/>
      <c r="C34" s="9"/>
      <c r="D34" s="9"/>
      <c r="E34" s="2"/>
      <c r="F34" s="80"/>
      <c r="G34" s="80"/>
      <c r="H34" s="80"/>
      <c r="I34" s="80"/>
      <c r="J34" s="80"/>
      <c r="K34" s="2"/>
      <c r="L34" s="3"/>
      <c r="M34" s="2"/>
      <c r="N34" s="80"/>
      <c r="O34" s="80"/>
      <c r="P34" s="80"/>
      <c r="Q34" s="80"/>
    </row>
    <row r="35" spans="2:17" x14ac:dyDescent="0.25">
      <c r="B35" s="9"/>
      <c r="C35" s="9"/>
      <c r="D35" s="9"/>
      <c r="E35" s="2"/>
      <c r="F35" s="80"/>
      <c r="G35" s="80"/>
      <c r="H35" s="80"/>
      <c r="I35" s="80"/>
      <c r="J35" s="80"/>
      <c r="K35" s="2"/>
      <c r="L35" s="3"/>
      <c r="M35" s="2"/>
      <c r="N35" s="80"/>
      <c r="O35" s="80"/>
      <c r="P35" s="80"/>
      <c r="Q35" s="80"/>
    </row>
    <row r="36" spans="2:17" x14ac:dyDescent="0.25">
      <c r="F36" s="103"/>
      <c r="G36" s="103"/>
      <c r="H36" s="103"/>
      <c r="I36" s="103"/>
      <c r="J36" s="103"/>
      <c r="N36" s="103"/>
      <c r="O36" s="103"/>
      <c r="P36" s="103"/>
      <c r="Q36" s="103"/>
    </row>
    <row r="37" spans="2:17" x14ac:dyDescent="0.25">
      <c r="F37" s="103"/>
      <c r="G37" s="103"/>
      <c r="H37" s="103"/>
      <c r="I37" s="103"/>
      <c r="J37" s="103"/>
      <c r="N37" s="103"/>
      <c r="O37" s="103"/>
      <c r="P37" s="103"/>
      <c r="Q37" s="103"/>
    </row>
    <row r="38" spans="2:17" x14ac:dyDescent="0.25">
      <c r="F38" s="103"/>
      <c r="G38" s="103"/>
      <c r="H38" s="103"/>
      <c r="I38" s="103"/>
      <c r="J38" s="103"/>
      <c r="N38" s="103"/>
      <c r="O38" s="103"/>
      <c r="P38" s="103"/>
      <c r="Q38" s="103"/>
    </row>
    <row r="39" spans="2:17" x14ac:dyDescent="0.25">
      <c r="F39" s="103"/>
      <c r="G39" s="103"/>
      <c r="H39" s="103"/>
      <c r="I39" s="103"/>
      <c r="J39" s="103"/>
      <c r="N39" s="103"/>
      <c r="O39" s="103"/>
      <c r="P39" s="103"/>
      <c r="Q39" s="103"/>
    </row>
  </sheetData>
  <mergeCells count="85">
    <mergeCell ref="N36:Q36"/>
    <mergeCell ref="N37:Q37"/>
    <mergeCell ref="N38:Q38"/>
    <mergeCell ref="N39:Q39"/>
    <mergeCell ref="E28:E29"/>
    <mergeCell ref="F36:J36"/>
    <mergeCell ref="F37:J37"/>
    <mergeCell ref="F38:J38"/>
    <mergeCell ref="F39:J39"/>
    <mergeCell ref="F33:J33"/>
    <mergeCell ref="F34:J34"/>
    <mergeCell ref="F35:J35"/>
    <mergeCell ref="N34:Q34"/>
    <mergeCell ref="N35:Q35"/>
    <mergeCell ref="N28:Q28"/>
    <mergeCell ref="N29:Q29"/>
    <mergeCell ref="B30:J30"/>
    <mergeCell ref="B31:J31"/>
    <mergeCell ref="B32:J32"/>
    <mergeCell ref="K31:M31"/>
    <mergeCell ref="C18:C29"/>
    <mergeCell ref="B5:B29"/>
    <mergeCell ref="C7:D9"/>
    <mergeCell ref="K32:M32"/>
    <mergeCell ref="F27:J27"/>
    <mergeCell ref="E19:E27"/>
    <mergeCell ref="D18:D27"/>
    <mergeCell ref="F28:J28"/>
    <mergeCell ref="F29:J29"/>
    <mergeCell ref="F22:J22"/>
    <mergeCell ref="F23:J23"/>
    <mergeCell ref="F24:J24"/>
    <mergeCell ref="F25:J25"/>
    <mergeCell ref="F26:J26"/>
    <mergeCell ref="D28:D29"/>
    <mergeCell ref="C10:D17"/>
    <mergeCell ref="E18:J18"/>
    <mergeCell ref="F19:J19"/>
    <mergeCell ref="F20:J20"/>
    <mergeCell ref="F21:J21"/>
    <mergeCell ref="E14:J14"/>
    <mergeCell ref="F15:J15"/>
    <mergeCell ref="F16:J16"/>
    <mergeCell ref="F17:J17"/>
    <mergeCell ref="E15:E17"/>
    <mergeCell ref="E10:J10"/>
    <mergeCell ref="F11:J11"/>
    <mergeCell ref="F12:J12"/>
    <mergeCell ref="F13:J13"/>
    <mergeCell ref="N30:Q30"/>
    <mergeCell ref="N31:Q31"/>
    <mergeCell ref="N32:Q32"/>
    <mergeCell ref="N33:Q33"/>
    <mergeCell ref="N22:Q22"/>
    <mergeCell ref="N23:Q23"/>
    <mergeCell ref="N24:Q24"/>
    <mergeCell ref="N25:Q25"/>
    <mergeCell ref="N26:Q27"/>
    <mergeCell ref="N13:Q13"/>
    <mergeCell ref="N16:Q16"/>
    <mergeCell ref="N17:Q17"/>
    <mergeCell ref="N20:Q20"/>
    <mergeCell ref="N21:Q21"/>
    <mergeCell ref="N18:Q19"/>
    <mergeCell ref="N6:Q6"/>
    <mergeCell ref="E5:J5"/>
    <mergeCell ref="E6:J6"/>
    <mergeCell ref="C5:D6"/>
    <mergeCell ref="N14:Q15"/>
    <mergeCell ref="E9:J9"/>
    <mergeCell ref="E11:E13"/>
    <mergeCell ref="N8:Q8"/>
    <mergeCell ref="N7:Q7"/>
    <mergeCell ref="E7:E8"/>
    <mergeCell ref="F7:J7"/>
    <mergeCell ref="F8:J8"/>
    <mergeCell ref="N9:Q9"/>
    <mergeCell ref="N10:Q10"/>
    <mergeCell ref="N11:Q11"/>
    <mergeCell ref="N12:Q12"/>
    <mergeCell ref="B2:Q3"/>
    <mergeCell ref="C4:D4"/>
    <mergeCell ref="E4:J4"/>
    <mergeCell ref="N4:Q4"/>
    <mergeCell ref="N5:Q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7E179-4665-47CF-B747-9A18C33DF250}">
  <dimension ref="A1:Q40"/>
  <sheetViews>
    <sheetView topLeftCell="A26" zoomScale="60" zoomScaleNormal="60" workbookViewId="0">
      <selection activeCell="F27" sqref="F27:J27"/>
    </sheetView>
  </sheetViews>
  <sheetFormatPr baseColWidth="10" defaultRowHeight="15" x14ac:dyDescent="0.25"/>
  <cols>
    <col min="1" max="1" width="11.42578125" customWidth="1"/>
    <col min="2" max="2" width="15.7109375" style="8" customWidth="1"/>
    <col min="3" max="3" width="20" style="8" customWidth="1"/>
    <col min="4" max="4" width="19.140625" style="8" customWidth="1"/>
    <col min="5" max="5" width="18" customWidth="1"/>
    <col min="10" max="10" width="13.5703125" customWidth="1"/>
    <col min="11" max="11" width="17.7109375" customWidth="1"/>
    <col min="12" max="12" width="31.42578125" customWidth="1"/>
    <col min="13" max="13" width="15.7109375" customWidth="1"/>
    <col min="17" max="17" width="40.85546875" customWidth="1"/>
  </cols>
  <sheetData>
    <row r="1" spans="2:17" ht="15.75" thickBot="1" x14ac:dyDescent="0.3"/>
    <row r="2" spans="2:17" x14ac:dyDescent="0.25">
      <c r="B2" s="50" t="s">
        <v>0</v>
      </c>
      <c r="C2" s="51"/>
      <c r="D2" s="51"/>
      <c r="E2" s="51"/>
      <c r="F2" s="51"/>
      <c r="G2" s="51"/>
      <c r="H2" s="51"/>
      <c r="I2" s="51"/>
      <c r="J2" s="51"/>
      <c r="K2" s="51"/>
      <c r="L2" s="51"/>
      <c r="M2" s="51"/>
      <c r="N2" s="51"/>
      <c r="O2" s="51"/>
      <c r="P2" s="51"/>
      <c r="Q2" s="52"/>
    </row>
    <row r="3" spans="2:17" ht="15.75" thickBot="1" x14ac:dyDescent="0.3">
      <c r="B3" s="53"/>
      <c r="C3" s="54"/>
      <c r="D3" s="54"/>
      <c r="E3" s="54"/>
      <c r="F3" s="54"/>
      <c r="G3" s="54"/>
      <c r="H3" s="54"/>
      <c r="I3" s="54"/>
      <c r="J3" s="54"/>
      <c r="K3" s="54"/>
      <c r="L3" s="54"/>
      <c r="M3" s="54"/>
      <c r="N3" s="54"/>
      <c r="O3" s="54"/>
      <c r="P3" s="54"/>
      <c r="Q3" s="55"/>
    </row>
    <row r="4" spans="2:17" s="6" customFormat="1" ht="15.75" thickBot="1" x14ac:dyDescent="0.3">
      <c r="B4" s="10" t="s">
        <v>1</v>
      </c>
      <c r="C4" s="56" t="s">
        <v>2</v>
      </c>
      <c r="D4" s="57"/>
      <c r="E4" s="56" t="s">
        <v>3</v>
      </c>
      <c r="F4" s="58"/>
      <c r="G4" s="58"/>
      <c r="H4" s="58"/>
      <c r="I4" s="58"/>
      <c r="J4" s="57"/>
      <c r="K4" s="7" t="s">
        <v>4</v>
      </c>
      <c r="L4" s="7" t="s">
        <v>12</v>
      </c>
      <c r="M4" s="7" t="s">
        <v>5</v>
      </c>
      <c r="N4" s="56" t="s">
        <v>6</v>
      </c>
      <c r="O4" s="58"/>
      <c r="P4" s="58"/>
      <c r="Q4" s="57"/>
    </row>
    <row r="5" spans="2:17" ht="304.5" customHeight="1" thickBot="1" x14ac:dyDescent="0.3">
      <c r="B5" s="97" t="s">
        <v>45</v>
      </c>
      <c r="C5" s="64" t="s">
        <v>108</v>
      </c>
      <c r="D5" s="94" t="s">
        <v>109</v>
      </c>
      <c r="E5" s="113" t="s">
        <v>46</v>
      </c>
      <c r="F5" s="59" t="s">
        <v>51</v>
      </c>
      <c r="G5" s="60"/>
      <c r="H5" s="60"/>
      <c r="I5" s="60"/>
      <c r="J5" s="61"/>
      <c r="K5" s="5" t="s">
        <v>185</v>
      </c>
      <c r="L5" s="5"/>
      <c r="M5" s="5"/>
      <c r="N5" s="59" t="s">
        <v>453</v>
      </c>
      <c r="O5" s="60"/>
      <c r="P5" s="60"/>
      <c r="Q5" s="61"/>
    </row>
    <row r="6" spans="2:17" ht="194.25" customHeight="1" thickBot="1" x14ac:dyDescent="0.3">
      <c r="B6" s="98"/>
      <c r="C6" s="83"/>
      <c r="D6" s="95"/>
      <c r="E6" s="114"/>
      <c r="F6" s="59" t="s">
        <v>52</v>
      </c>
      <c r="G6" s="60"/>
      <c r="H6" s="60"/>
      <c r="I6" s="60"/>
      <c r="J6" s="61"/>
      <c r="K6" s="11" t="s">
        <v>185</v>
      </c>
      <c r="L6" s="5"/>
      <c r="M6" s="5"/>
      <c r="N6" s="59" t="s">
        <v>454</v>
      </c>
      <c r="O6" s="62"/>
      <c r="P6" s="62"/>
      <c r="Q6" s="63"/>
    </row>
    <row r="7" spans="2:17" ht="221.25" customHeight="1" thickBot="1" x14ac:dyDescent="0.3">
      <c r="B7" s="98"/>
      <c r="C7" s="83"/>
      <c r="D7" s="95"/>
      <c r="E7" s="114"/>
      <c r="F7" s="59" t="s">
        <v>53</v>
      </c>
      <c r="G7" s="60"/>
      <c r="H7" s="60"/>
      <c r="I7" s="60"/>
      <c r="J7" s="61"/>
      <c r="K7" s="11"/>
      <c r="L7" s="5" t="s">
        <v>185</v>
      </c>
      <c r="M7" s="5"/>
      <c r="N7" s="59" t="s">
        <v>455</v>
      </c>
      <c r="O7" s="60"/>
      <c r="P7" s="60"/>
      <c r="Q7" s="61"/>
    </row>
    <row r="8" spans="2:17" ht="130.5" customHeight="1" thickBot="1" x14ac:dyDescent="0.3">
      <c r="B8" s="98"/>
      <c r="C8" s="83"/>
      <c r="D8" s="95"/>
      <c r="E8" s="114"/>
      <c r="F8" s="59" t="s">
        <v>54</v>
      </c>
      <c r="G8" s="60"/>
      <c r="H8" s="60"/>
      <c r="I8" s="60"/>
      <c r="J8" s="61"/>
      <c r="K8" s="11" t="s">
        <v>185</v>
      </c>
      <c r="L8" s="5"/>
      <c r="M8" s="5"/>
      <c r="N8" s="59" t="s">
        <v>697</v>
      </c>
      <c r="O8" s="60"/>
      <c r="P8" s="60"/>
      <c r="Q8" s="61"/>
    </row>
    <row r="9" spans="2:17" ht="177" customHeight="1" thickBot="1" x14ac:dyDescent="0.3">
      <c r="B9" s="98"/>
      <c r="C9" s="83"/>
      <c r="D9" s="95"/>
      <c r="E9" s="114"/>
      <c r="F9" s="59" t="s">
        <v>55</v>
      </c>
      <c r="G9" s="60"/>
      <c r="H9" s="60"/>
      <c r="I9" s="60"/>
      <c r="J9" s="61"/>
      <c r="K9" s="5" t="s">
        <v>185</v>
      </c>
      <c r="L9" s="5"/>
      <c r="M9" s="1"/>
      <c r="N9" s="59" t="s">
        <v>490</v>
      </c>
      <c r="O9" s="62"/>
      <c r="P9" s="62"/>
      <c r="Q9" s="63"/>
    </row>
    <row r="10" spans="2:17" ht="252.75" customHeight="1" thickBot="1" x14ac:dyDescent="0.3">
      <c r="B10" s="98"/>
      <c r="C10" s="83"/>
      <c r="D10" s="95"/>
      <c r="E10" s="114"/>
      <c r="F10" s="59" t="s">
        <v>56</v>
      </c>
      <c r="G10" s="60"/>
      <c r="H10" s="60"/>
      <c r="I10" s="60"/>
      <c r="J10" s="61"/>
      <c r="K10" s="5" t="s">
        <v>185</v>
      </c>
      <c r="L10" s="5"/>
      <c r="M10" s="1"/>
      <c r="N10" s="59" t="s">
        <v>456</v>
      </c>
      <c r="O10" s="62"/>
      <c r="P10" s="62"/>
      <c r="Q10" s="63"/>
    </row>
    <row r="11" spans="2:17" ht="298.5" customHeight="1" thickBot="1" x14ac:dyDescent="0.3">
      <c r="B11" s="98"/>
      <c r="C11" s="83"/>
      <c r="D11" s="95"/>
      <c r="E11" s="114"/>
      <c r="F11" s="59" t="s">
        <v>57</v>
      </c>
      <c r="G11" s="60"/>
      <c r="H11" s="60"/>
      <c r="I11" s="60"/>
      <c r="J11" s="61"/>
      <c r="K11" s="5" t="s">
        <v>185</v>
      </c>
      <c r="L11" s="5"/>
      <c r="M11" s="1"/>
      <c r="N11" s="59" t="s">
        <v>457</v>
      </c>
      <c r="O11" s="62"/>
      <c r="P11" s="62"/>
      <c r="Q11" s="63"/>
    </row>
    <row r="12" spans="2:17" ht="216" customHeight="1" thickBot="1" x14ac:dyDescent="0.3">
      <c r="B12" s="98"/>
      <c r="C12" s="83"/>
      <c r="D12" s="95"/>
      <c r="E12" s="114"/>
      <c r="F12" s="59" t="s">
        <v>58</v>
      </c>
      <c r="G12" s="60"/>
      <c r="H12" s="60"/>
      <c r="I12" s="60"/>
      <c r="J12" s="61"/>
      <c r="K12" s="5" t="s">
        <v>185</v>
      </c>
      <c r="L12" s="5"/>
      <c r="M12" s="1"/>
      <c r="N12" s="59" t="s">
        <v>458</v>
      </c>
      <c r="O12" s="60"/>
      <c r="P12" s="60"/>
      <c r="Q12" s="61"/>
    </row>
    <row r="13" spans="2:17" ht="188.25" customHeight="1" thickBot="1" x14ac:dyDescent="0.3">
      <c r="B13" s="98"/>
      <c r="C13" s="83"/>
      <c r="D13" s="95"/>
      <c r="E13" s="114"/>
      <c r="F13" s="59" t="s">
        <v>59</v>
      </c>
      <c r="G13" s="60"/>
      <c r="H13" s="60"/>
      <c r="I13" s="60"/>
      <c r="J13" s="61"/>
      <c r="K13" s="5" t="s">
        <v>185</v>
      </c>
      <c r="L13" s="5"/>
      <c r="M13" s="1"/>
      <c r="N13" s="59" t="s">
        <v>459</v>
      </c>
      <c r="O13" s="60"/>
      <c r="P13" s="60"/>
      <c r="Q13" s="61"/>
    </row>
    <row r="14" spans="2:17" ht="236.25" customHeight="1" thickBot="1" x14ac:dyDescent="0.3">
      <c r="B14" s="98"/>
      <c r="C14" s="83"/>
      <c r="D14" s="96"/>
      <c r="E14" s="115"/>
      <c r="F14" s="59" t="s">
        <v>60</v>
      </c>
      <c r="G14" s="60"/>
      <c r="H14" s="60"/>
      <c r="I14" s="60"/>
      <c r="J14" s="61"/>
      <c r="K14" s="5" t="s">
        <v>185</v>
      </c>
      <c r="L14" s="5"/>
      <c r="M14" s="1"/>
      <c r="N14" s="59" t="s">
        <v>460</v>
      </c>
      <c r="O14" s="62"/>
      <c r="P14" s="62"/>
      <c r="Q14" s="63"/>
    </row>
    <row r="15" spans="2:17" ht="327.75" customHeight="1" thickBot="1" x14ac:dyDescent="0.3">
      <c r="B15" s="98"/>
      <c r="C15" s="83"/>
      <c r="D15" s="94" t="s">
        <v>110</v>
      </c>
      <c r="E15" s="74" t="s">
        <v>47</v>
      </c>
      <c r="F15" s="85" t="s">
        <v>61</v>
      </c>
      <c r="G15" s="86"/>
      <c r="H15" s="86"/>
      <c r="I15" s="86"/>
      <c r="J15" s="87"/>
      <c r="K15" s="1"/>
      <c r="L15" s="5" t="s">
        <v>185</v>
      </c>
      <c r="M15" s="1"/>
      <c r="N15" s="104" t="s">
        <v>461</v>
      </c>
      <c r="O15" s="105"/>
      <c r="P15" s="105"/>
      <c r="Q15" s="106"/>
    </row>
    <row r="16" spans="2:17" ht="189.75" customHeight="1" thickBot="1" x14ac:dyDescent="0.3">
      <c r="B16" s="98"/>
      <c r="C16" s="83"/>
      <c r="D16" s="95"/>
      <c r="E16" s="75"/>
      <c r="F16" s="85" t="s">
        <v>451</v>
      </c>
      <c r="G16" s="86"/>
      <c r="H16" s="86"/>
      <c r="I16" s="86"/>
      <c r="J16" s="87"/>
      <c r="K16" s="5" t="s">
        <v>185</v>
      </c>
      <c r="L16" s="5"/>
      <c r="M16" s="1"/>
      <c r="N16" s="59" t="s">
        <v>635</v>
      </c>
      <c r="O16" s="62"/>
      <c r="P16" s="62"/>
      <c r="Q16" s="63"/>
    </row>
    <row r="17" spans="1:17" ht="132.75" customHeight="1" thickBot="1" x14ac:dyDescent="0.3">
      <c r="B17" s="98"/>
      <c r="C17" s="66"/>
      <c r="D17" s="96"/>
      <c r="E17" s="76"/>
      <c r="F17" s="85" t="s">
        <v>452</v>
      </c>
      <c r="G17" s="86"/>
      <c r="H17" s="86"/>
      <c r="I17" s="86"/>
      <c r="J17" s="87"/>
      <c r="K17" s="5"/>
      <c r="L17" s="5" t="s">
        <v>185</v>
      </c>
      <c r="M17" s="1"/>
      <c r="N17" s="59" t="s">
        <v>462</v>
      </c>
      <c r="O17" s="60"/>
      <c r="P17" s="60"/>
      <c r="Q17" s="61"/>
    </row>
    <row r="18" spans="1:17" ht="175.5" customHeight="1" thickBot="1" x14ac:dyDescent="0.3">
      <c r="B18" s="98"/>
      <c r="C18" s="94" t="s">
        <v>111</v>
      </c>
      <c r="D18" s="94" t="s">
        <v>112</v>
      </c>
      <c r="E18" s="110" t="s">
        <v>50</v>
      </c>
      <c r="F18" s="86" t="s">
        <v>62</v>
      </c>
      <c r="G18" s="86"/>
      <c r="H18" s="86"/>
      <c r="I18" s="86"/>
      <c r="J18" s="87"/>
      <c r="K18" s="5" t="s">
        <v>185</v>
      </c>
      <c r="L18" s="5"/>
      <c r="M18" s="1"/>
      <c r="N18" s="59" t="s">
        <v>463</v>
      </c>
      <c r="O18" s="60"/>
      <c r="P18" s="60"/>
      <c r="Q18" s="61"/>
    </row>
    <row r="19" spans="1:17" ht="146.25" customHeight="1" thickBot="1" x14ac:dyDescent="0.3">
      <c r="B19" s="98"/>
      <c r="C19" s="95"/>
      <c r="D19" s="95"/>
      <c r="E19" s="111"/>
      <c r="F19" s="86" t="s">
        <v>63</v>
      </c>
      <c r="G19" s="86"/>
      <c r="H19" s="86"/>
      <c r="I19" s="86"/>
      <c r="J19" s="87"/>
      <c r="K19" s="5" t="s">
        <v>185</v>
      </c>
      <c r="L19" s="5"/>
      <c r="M19" s="1"/>
      <c r="N19" s="59" t="s">
        <v>464</v>
      </c>
      <c r="O19" s="60"/>
      <c r="P19" s="60"/>
      <c r="Q19" s="61"/>
    </row>
    <row r="20" spans="1:17" ht="126" customHeight="1" thickBot="1" x14ac:dyDescent="0.3">
      <c r="B20" s="98"/>
      <c r="C20" s="95"/>
      <c r="D20" s="95"/>
      <c r="E20" s="111"/>
      <c r="F20" s="86" t="s">
        <v>64</v>
      </c>
      <c r="G20" s="86"/>
      <c r="H20" s="86"/>
      <c r="I20" s="86"/>
      <c r="J20" s="87"/>
      <c r="K20" s="5" t="s">
        <v>185</v>
      </c>
      <c r="L20" s="5"/>
      <c r="M20" s="1"/>
      <c r="N20" s="59" t="s">
        <v>465</v>
      </c>
      <c r="O20" s="60"/>
      <c r="P20" s="60"/>
      <c r="Q20" s="61"/>
    </row>
    <row r="21" spans="1:17" ht="92.25" customHeight="1" thickBot="1" x14ac:dyDescent="0.3">
      <c r="B21" s="98"/>
      <c r="C21" s="95"/>
      <c r="D21" s="96"/>
      <c r="E21" s="112"/>
      <c r="F21" s="86" t="s">
        <v>65</v>
      </c>
      <c r="G21" s="86"/>
      <c r="H21" s="86"/>
      <c r="I21" s="86"/>
      <c r="J21" s="87"/>
      <c r="K21" s="5" t="s">
        <v>185</v>
      </c>
      <c r="L21" s="5"/>
      <c r="M21" s="1"/>
      <c r="N21" s="59" t="s">
        <v>466</v>
      </c>
      <c r="O21" s="60"/>
      <c r="P21" s="60"/>
      <c r="Q21" s="61"/>
    </row>
    <row r="22" spans="1:17" ht="66.75" customHeight="1" thickBot="1" x14ac:dyDescent="0.3">
      <c r="B22" s="98"/>
      <c r="C22" s="95"/>
      <c r="D22" s="94" t="s">
        <v>113</v>
      </c>
      <c r="E22" s="74" t="s">
        <v>66</v>
      </c>
      <c r="F22" s="85" t="s">
        <v>67</v>
      </c>
      <c r="G22" s="86"/>
      <c r="H22" s="86"/>
      <c r="I22" s="86"/>
      <c r="J22" s="87"/>
      <c r="K22" s="5" t="s">
        <v>185</v>
      </c>
      <c r="L22" s="5"/>
      <c r="M22" s="1"/>
      <c r="N22" s="59" t="s">
        <v>467</v>
      </c>
      <c r="O22" s="60"/>
      <c r="P22" s="60"/>
      <c r="Q22" s="61"/>
    </row>
    <row r="23" spans="1:17" ht="114" customHeight="1" thickBot="1" x14ac:dyDescent="0.3">
      <c r="B23" s="98"/>
      <c r="C23" s="95"/>
      <c r="D23" s="95"/>
      <c r="E23" s="75"/>
      <c r="F23" s="59" t="s">
        <v>68</v>
      </c>
      <c r="G23" s="60"/>
      <c r="H23" s="60"/>
      <c r="I23" s="60"/>
      <c r="J23" s="61"/>
      <c r="K23" s="5" t="s">
        <v>185</v>
      </c>
      <c r="L23" s="5"/>
      <c r="M23" s="1"/>
      <c r="N23" s="59" t="s">
        <v>468</v>
      </c>
      <c r="O23" s="60"/>
      <c r="P23" s="60"/>
      <c r="Q23" s="61"/>
    </row>
    <row r="24" spans="1:17" ht="82.5" customHeight="1" thickBot="1" x14ac:dyDescent="0.3">
      <c r="B24" s="98"/>
      <c r="C24" s="96"/>
      <c r="D24" s="96"/>
      <c r="E24" s="76"/>
      <c r="F24" s="59" t="s">
        <v>69</v>
      </c>
      <c r="G24" s="60"/>
      <c r="H24" s="60"/>
      <c r="I24" s="60"/>
      <c r="J24" s="61"/>
      <c r="K24" s="5" t="s">
        <v>185</v>
      </c>
      <c r="L24" s="5"/>
      <c r="M24" s="1"/>
      <c r="N24" s="59" t="s">
        <v>469</v>
      </c>
      <c r="O24" s="60"/>
      <c r="P24" s="60"/>
      <c r="Q24" s="61"/>
    </row>
    <row r="25" spans="1:17" ht="182.25" customHeight="1" thickBot="1" x14ac:dyDescent="0.3">
      <c r="B25" s="98"/>
      <c r="C25" s="64" t="s">
        <v>114</v>
      </c>
      <c r="D25" s="65"/>
      <c r="E25" s="68" t="s">
        <v>48</v>
      </c>
      <c r="F25" s="69"/>
      <c r="G25" s="69"/>
      <c r="H25" s="69"/>
      <c r="I25" s="69"/>
      <c r="J25" s="70"/>
      <c r="K25" s="5" t="s">
        <v>185</v>
      </c>
      <c r="L25" s="5"/>
      <c r="M25" s="1"/>
      <c r="N25" s="59" t="s">
        <v>470</v>
      </c>
      <c r="O25" s="62"/>
      <c r="P25" s="62"/>
      <c r="Q25" s="63"/>
    </row>
    <row r="26" spans="1:17" ht="115.5" customHeight="1" thickBot="1" x14ac:dyDescent="0.3">
      <c r="B26" s="98"/>
      <c r="C26" s="83"/>
      <c r="D26" s="84"/>
      <c r="E26" s="74" t="s">
        <v>49</v>
      </c>
      <c r="F26" s="60" t="s">
        <v>70</v>
      </c>
      <c r="G26" s="60"/>
      <c r="H26" s="60"/>
      <c r="I26" s="60"/>
      <c r="J26" s="61"/>
      <c r="K26" s="5" t="s">
        <v>185</v>
      </c>
      <c r="L26" s="5"/>
      <c r="M26" s="1"/>
      <c r="N26" s="59" t="s">
        <v>471</v>
      </c>
      <c r="O26" s="60"/>
      <c r="P26" s="60"/>
      <c r="Q26" s="61"/>
    </row>
    <row r="27" spans="1:17" ht="127.5" customHeight="1" thickBot="1" x14ac:dyDescent="0.3">
      <c r="B27" s="98"/>
      <c r="C27" s="83"/>
      <c r="D27" s="84"/>
      <c r="E27" s="75"/>
      <c r="F27" s="60" t="s">
        <v>71</v>
      </c>
      <c r="G27" s="60"/>
      <c r="H27" s="60"/>
      <c r="I27" s="60"/>
      <c r="J27" s="61"/>
      <c r="K27" s="5"/>
      <c r="L27" s="5" t="s">
        <v>185</v>
      </c>
      <c r="M27" s="1"/>
      <c r="N27" s="59" t="s">
        <v>698</v>
      </c>
      <c r="O27" s="60"/>
      <c r="P27" s="60"/>
      <c r="Q27" s="61"/>
    </row>
    <row r="28" spans="1:17" ht="75.75" customHeight="1" thickBot="1" x14ac:dyDescent="0.3">
      <c r="B28" s="98"/>
      <c r="C28" s="83"/>
      <c r="D28" s="84"/>
      <c r="E28" s="75"/>
      <c r="F28" s="60" t="s">
        <v>73</v>
      </c>
      <c r="G28" s="60"/>
      <c r="H28" s="60"/>
      <c r="I28" s="60"/>
      <c r="J28" s="61"/>
      <c r="K28" s="5" t="s">
        <v>185</v>
      </c>
      <c r="L28" s="5"/>
      <c r="M28" s="1"/>
      <c r="N28" s="59" t="s">
        <v>472</v>
      </c>
      <c r="O28" s="60"/>
      <c r="P28" s="60"/>
      <c r="Q28" s="61"/>
    </row>
    <row r="29" spans="1:17" ht="125.25" customHeight="1" thickBot="1" x14ac:dyDescent="0.3">
      <c r="B29" s="98"/>
      <c r="C29" s="83"/>
      <c r="D29" s="84"/>
      <c r="E29" s="75"/>
      <c r="F29" s="60" t="s">
        <v>74</v>
      </c>
      <c r="G29" s="60"/>
      <c r="H29" s="60"/>
      <c r="I29" s="60"/>
      <c r="J29" s="61"/>
      <c r="K29" s="5" t="s">
        <v>185</v>
      </c>
      <c r="L29" s="5"/>
      <c r="M29" s="1"/>
      <c r="N29" s="59" t="s">
        <v>473</v>
      </c>
      <c r="O29" s="60"/>
      <c r="P29" s="60"/>
      <c r="Q29" s="61"/>
    </row>
    <row r="30" spans="1:17" ht="115.5" customHeight="1" thickBot="1" x14ac:dyDescent="0.3">
      <c r="A30" s="12"/>
      <c r="B30" s="99"/>
      <c r="C30" s="66"/>
      <c r="D30" s="67"/>
      <c r="E30" s="76"/>
      <c r="F30" s="107" t="s">
        <v>72</v>
      </c>
      <c r="G30" s="108"/>
      <c r="H30" s="108"/>
      <c r="I30" s="108"/>
      <c r="J30" s="109"/>
      <c r="K30" s="18" t="s">
        <v>185</v>
      </c>
      <c r="L30" s="18"/>
      <c r="M30" s="18"/>
      <c r="N30" s="107" t="s">
        <v>474</v>
      </c>
      <c r="O30" s="108"/>
      <c r="P30" s="108"/>
      <c r="Q30" s="109"/>
    </row>
    <row r="31" spans="1:17" ht="15.75" thickBot="1" x14ac:dyDescent="0.3">
      <c r="B31" s="53" t="s">
        <v>42</v>
      </c>
      <c r="C31" s="54"/>
      <c r="D31" s="54"/>
      <c r="E31" s="54"/>
      <c r="F31" s="54"/>
      <c r="G31" s="54"/>
      <c r="H31" s="54"/>
      <c r="I31" s="54"/>
      <c r="J31" s="55"/>
      <c r="K31" s="14">
        <f>COUNTIF(K5:K30,"X")</f>
        <v>22</v>
      </c>
      <c r="L31" s="14">
        <f>COUNTIF(L5:L30,"X")</f>
        <v>4</v>
      </c>
      <c r="M31" s="15">
        <f>COUNTIF(M5:M30,"X")</f>
        <v>0</v>
      </c>
      <c r="N31" s="79"/>
      <c r="O31" s="79"/>
      <c r="P31" s="79"/>
      <c r="Q31" s="79"/>
    </row>
    <row r="32" spans="1:17" ht="15.75" thickBot="1" x14ac:dyDescent="0.3">
      <c r="B32" s="88" t="s">
        <v>43</v>
      </c>
      <c r="C32" s="89"/>
      <c r="D32" s="89"/>
      <c r="E32" s="89"/>
      <c r="F32" s="89"/>
      <c r="G32" s="89"/>
      <c r="H32" s="89"/>
      <c r="I32" s="89"/>
      <c r="J32" s="90"/>
      <c r="K32" s="91">
        <f>SUM(K31:M31)</f>
        <v>26</v>
      </c>
      <c r="L32" s="92"/>
      <c r="M32" s="93"/>
      <c r="N32" s="79"/>
      <c r="O32" s="79"/>
      <c r="P32" s="79"/>
      <c r="Q32" s="79"/>
    </row>
    <row r="33" spans="2:17" ht="15.75" thickBot="1" x14ac:dyDescent="0.3">
      <c r="B33" s="88" t="s">
        <v>44</v>
      </c>
      <c r="C33" s="89"/>
      <c r="D33" s="89"/>
      <c r="E33" s="89"/>
      <c r="F33" s="89"/>
      <c r="G33" s="89"/>
      <c r="H33" s="89"/>
      <c r="I33" s="89"/>
      <c r="J33" s="90"/>
      <c r="K33" s="100">
        <f>(K31+(L31*0.5))/K32</f>
        <v>0.92307692307692313</v>
      </c>
      <c r="L33" s="101"/>
      <c r="M33" s="102"/>
      <c r="N33" s="79"/>
      <c r="O33" s="79"/>
      <c r="P33" s="79"/>
      <c r="Q33" s="79"/>
    </row>
    <row r="34" spans="2:17" x14ac:dyDescent="0.25">
      <c r="B34" s="9"/>
      <c r="C34" s="9"/>
      <c r="D34" s="9"/>
      <c r="E34" s="2"/>
      <c r="F34" s="80"/>
      <c r="G34" s="80"/>
      <c r="H34" s="80"/>
      <c r="I34" s="80"/>
      <c r="J34" s="80"/>
      <c r="K34" s="2"/>
      <c r="L34" s="3"/>
      <c r="M34" s="2"/>
      <c r="N34" s="80"/>
      <c r="O34" s="80"/>
      <c r="P34" s="80"/>
      <c r="Q34" s="80"/>
    </row>
    <row r="35" spans="2:17" x14ac:dyDescent="0.25">
      <c r="B35" s="9"/>
      <c r="C35" s="9"/>
      <c r="D35" s="9"/>
      <c r="E35" s="2"/>
      <c r="F35" s="80"/>
      <c r="G35" s="80"/>
      <c r="H35" s="80"/>
      <c r="I35" s="80"/>
      <c r="J35" s="80"/>
      <c r="K35" s="2"/>
      <c r="L35" s="3"/>
      <c r="M35" s="2"/>
      <c r="N35" s="80"/>
      <c r="O35" s="80"/>
      <c r="P35" s="80"/>
      <c r="Q35" s="80"/>
    </row>
    <row r="36" spans="2:17" x14ac:dyDescent="0.25">
      <c r="B36" s="9"/>
      <c r="C36" s="9"/>
      <c r="D36" s="9"/>
      <c r="E36" s="2"/>
      <c r="F36" s="80"/>
      <c r="G36" s="80"/>
      <c r="H36" s="80"/>
      <c r="I36" s="80"/>
      <c r="J36" s="80"/>
      <c r="K36" s="2"/>
      <c r="L36" s="3"/>
      <c r="M36" s="2"/>
      <c r="N36" s="80"/>
      <c r="O36" s="80"/>
      <c r="P36" s="80"/>
      <c r="Q36" s="80"/>
    </row>
    <row r="37" spans="2:17" x14ac:dyDescent="0.25">
      <c r="F37" s="103"/>
      <c r="G37" s="103"/>
      <c r="H37" s="103"/>
      <c r="I37" s="103"/>
      <c r="J37" s="103"/>
      <c r="N37" s="103"/>
      <c r="O37" s="103"/>
      <c r="P37" s="103"/>
      <c r="Q37" s="103"/>
    </row>
    <row r="38" spans="2:17" x14ac:dyDescent="0.25">
      <c r="F38" s="103"/>
      <c r="G38" s="103"/>
      <c r="H38" s="103"/>
      <c r="I38" s="103"/>
      <c r="J38" s="103"/>
      <c r="N38" s="103"/>
      <c r="O38" s="103"/>
      <c r="P38" s="103"/>
      <c r="Q38" s="103"/>
    </row>
    <row r="39" spans="2:17" x14ac:dyDescent="0.25">
      <c r="F39" s="103"/>
      <c r="G39" s="103"/>
      <c r="H39" s="103"/>
      <c r="I39" s="103"/>
      <c r="J39" s="103"/>
      <c r="N39" s="103"/>
      <c r="O39" s="103"/>
      <c r="P39" s="103"/>
      <c r="Q39" s="103"/>
    </row>
    <row r="40" spans="2:17" x14ac:dyDescent="0.25">
      <c r="F40" s="103"/>
      <c r="G40" s="103"/>
      <c r="H40" s="103"/>
      <c r="I40" s="103"/>
      <c r="J40" s="103"/>
      <c r="N40" s="103"/>
      <c r="O40" s="103"/>
      <c r="P40" s="103"/>
      <c r="Q40" s="103"/>
    </row>
  </sheetData>
  <mergeCells count="91">
    <mergeCell ref="N30:Q30"/>
    <mergeCell ref="C18:C24"/>
    <mergeCell ref="E25:J25"/>
    <mergeCell ref="B5:B30"/>
    <mergeCell ref="C25:D30"/>
    <mergeCell ref="E26:E30"/>
    <mergeCell ref="F30:J30"/>
    <mergeCell ref="F18:J18"/>
    <mergeCell ref="E18:E21"/>
    <mergeCell ref="D18:D21"/>
    <mergeCell ref="E22:E24"/>
    <mergeCell ref="D22:D24"/>
    <mergeCell ref="F10:J10"/>
    <mergeCell ref="E5:E14"/>
    <mergeCell ref="F14:J14"/>
    <mergeCell ref="C5:C17"/>
    <mergeCell ref="D15:D17"/>
    <mergeCell ref="F5:J5"/>
    <mergeCell ref="F6:J6"/>
    <mergeCell ref="F9:J9"/>
    <mergeCell ref="F17:J17"/>
    <mergeCell ref="E15:E17"/>
    <mergeCell ref="F11:J11"/>
    <mergeCell ref="F39:J39"/>
    <mergeCell ref="N39:Q39"/>
    <mergeCell ref="F40:J40"/>
    <mergeCell ref="N40:Q40"/>
    <mergeCell ref="F37:J37"/>
    <mergeCell ref="N37:Q37"/>
    <mergeCell ref="F38:J38"/>
    <mergeCell ref="N38:Q38"/>
    <mergeCell ref="F35:J35"/>
    <mergeCell ref="N35:Q35"/>
    <mergeCell ref="F36:J36"/>
    <mergeCell ref="N36:Q36"/>
    <mergeCell ref="B33:J33"/>
    <mergeCell ref="K33:M33"/>
    <mergeCell ref="N33:Q33"/>
    <mergeCell ref="F34:J34"/>
    <mergeCell ref="N34:Q34"/>
    <mergeCell ref="B31:J31"/>
    <mergeCell ref="N31:Q31"/>
    <mergeCell ref="B32:J32"/>
    <mergeCell ref="K32:M32"/>
    <mergeCell ref="N32:Q32"/>
    <mergeCell ref="N28:Q28"/>
    <mergeCell ref="F29:J29"/>
    <mergeCell ref="N29:Q29"/>
    <mergeCell ref="F28:J28"/>
    <mergeCell ref="F26:J26"/>
    <mergeCell ref="N26:Q26"/>
    <mergeCell ref="F27:J27"/>
    <mergeCell ref="N27:Q27"/>
    <mergeCell ref="F24:J24"/>
    <mergeCell ref="N24:Q24"/>
    <mergeCell ref="N25:Q25"/>
    <mergeCell ref="F22:J22"/>
    <mergeCell ref="N22:Q22"/>
    <mergeCell ref="F23:J23"/>
    <mergeCell ref="N23:Q23"/>
    <mergeCell ref="N20:Q20"/>
    <mergeCell ref="F21:J21"/>
    <mergeCell ref="N21:Q21"/>
    <mergeCell ref="N18:Q18"/>
    <mergeCell ref="F19:J19"/>
    <mergeCell ref="N19:Q19"/>
    <mergeCell ref="F20:J20"/>
    <mergeCell ref="N11:Q11"/>
    <mergeCell ref="F12:J12"/>
    <mergeCell ref="N17:Q17"/>
    <mergeCell ref="N15:Q15"/>
    <mergeCell ref="F16:J16"/>
    <mergeCell ref="N16:Q16"/>
    <mergeCell ref="N14:Q14"/>
    <mergeCell ref="F15:J15"/>
    <mergeCell ref="N5:Q5"/>
    <mergeCell ref="N6:Q6"/>
    <mergeCell ref="B2:Q3"/>
    <mergeCell ref="C4:D4"/>
    <mergeCell ref="E4:J4"/>
    <mergeCell ref="N4:Q4"/>
    <mergeCell ref="D5:D14"/>
    <mergeCell ref="N9:Q9"/>
    <mergeCell ref="N7:Q7"/>
    <mergeCell ref="F8:J8"/>
    <mergeCell ref="N8:Q8"/>
    <mergeCell ref="F7:J7"/>
    <mergeCell ref="N12:Q12"/>
    <mergeCell ref="F13:J13"/>
    <mergeCell ref="N13:Q13"/>
    <mergeCell ref="N10:Q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DF24B-9362-4241-B4BD-610F201CB407}">
  <dimension ref="B1:Q41"/>
  <sheetViews>
    <sheetView topLeftCell="B24" zoomScale="70" zoomScaleNormal="70" workbookViewId="0">
      <selection activeCell="N27" sqref="N27:Q30"/>
    </sheetView>
  </sheetViews>
  <sheetFormatPr baseColWidth="10" defaultRowHeight="15" x14ac:dyDescent="0.25"/>
  <cols>
    <col min="1" max="1" width="11.42578125" customWidth="1"/>
    <col min="2" max="2" width="15.7109375" style="8" customWidth="1"/>
    <col min="3" max="3" width="20.85546875" style="8" customWidth="1"/>
    <col min="4" max="4" width="17.28515625" style="8" customWidth="1"/>
    <col min="5" max="5" width="18" customWidth="1"/>
    <col min="10" max="10" width="13.5703125" customWidth="1"/>
    <col min="11" max="11" width="18.140625" customWidth="1"/>
    <col min="12" max="12" width="32.28515625" customWidth="1"/>
    <col min="13" max="13" width="16.7109375" customWidth="1"/>
    <col min="17" max="17" width="34.85546875" customWidth="1"/>
  </cols>
  <sheetData>
    <row r="1" spans="2:17" ht="15.75" thickBot="1" x14ac:dyDescent="0.3"/>
    <row r="2" spans="2:17" x14ac:dyDescent="0.25">
      <c r="B2" s="50" t="s">
        <v>0</v>
      </c>
      <c r="C2" s="51"/>
      <c r="D2" s="51"/>
      <c r="E2" s="51"/>
      <c r="F2" s="51"/>
      <c r="G2" s="51"/>
      <c r="H2" s="51"/>
      <c r="I2" s="51"/>
      <c r="J2" s="51"/>
      <c r="K2" s="51"/>
      <c r="L2" s="51"/>
      <c r="M2" s="51"/>
      <c r="N2" s="51"/>
      <c r="O2" s="51"/>
      <c r="P2" s="51"/>
      <c r="Q2" s="52"/>
    </row>
    <row r="3" spans="2:17" ht="15.75" thickBot="1" x14ac:dyDescent="0.3">
      <c r="B3" s="53"/>
      <c r="C3" s="54"/>
      <c r="D3" s="54"/>
      <c r="E3" s="54"/>
      <c r="F3" s="54"/>
      <c r="G3" s="54"/>
      <c r="H3" s="54"/>
      <c r="I3" s="54"/>
      <c r="J3" s="54"/>
      <c r="K3" s="54"/>
      <c r="L3" s="54"/>
      <c r="M3" s="54"/>
      <c r="N3" s="54"/>
      <c r="O3" s="54"/>
      <c r="P3" s="54"/>
      <c r="Q3" s="55"/>
    </row>
    <row r="4" spans="2:17" s="6" customFormat="1" ht="15.75" thickBot="1" x14ac:dyDescent="0.3">
      <c r="B4" s="10" t="s">
        <v>1</v>
      </c>
      <c r="C4" s="56" t="s">
        <v>2</v>
      </c>
      <c r="D4" s="57"/>
      <c r="E4" s="56" t="s">
        <v>3</v>
      </c>
      <c r="F4" s="58"/>
      <c r="G4" s="58"/>
      <c r="H4" s="58"/>
      <c r="I4" s="58"/>
      <c r="J4" s="57"/>
      <c r="K4" s="7" t="s">
        <v>4</v>
      </c>
      <c r="L4" s="7" t="s">
        <v>12</v>
      </c>
      <c r="M4" s="7" t="s">
        <v>5</v>
      </c>
      <c r="N4" s="56" t="s">
        <v>6</v>
      </c>
      <c r="O4" s="58"/>
      <c r="P4" s="58"/>
      <c r="Q4" s="57"/>
    </row>
    <row r="5" spans="2:17" ht="143.25" customHeight="1" thickBot="1" x14ac:dyDescent="0.3">
      <c r="B5" s="97" t="s">
        <v>75</v>
      </c>
      <c r="C5" s="94" t="s">
        <v>115</v>
      </c>
      <c r="D5" s="81" t="s">
        <v>80</v>
      </c>
      <c r="E5" s="59" t="s">
        <v>76</v>
      </c>
      <c r="F5" s="60"/>
      <c r="G5" s="60"/>
      <c r="H5" s="60"/>
      <c r="I5" s="60"/>
      <c r="J5" s="61"/>
      <c r="K5" s="5"/>
      <c r="L5" s="5" t="s">
        <v>185</v>
      </c>
      <c r="M5" s="4"/>
      <c r="N5" s="59" t="s">
        <v>475</v>
      </c>
      <c r="O5" s="60"/>
      <c r="P5" s="60"/>
      <c r="Q5" s="61"/>
    </row>
    <row r="6" spans="2:17" ht="61.5" customHeight="1" thickBot="1" x14ac:dyDescent="0.3">
      <c r="B6" s="98"/>
      <c r="C6" s="95"/>
      <c r="D6" s="116"/>
      <c r="E6" s="74" t="s">
        <v>77</v>
      </c>
      <c r="F6" s="59" t="s">
        <v>78</v>
      </c>
      <c r="G6" s="60"/>
      <c r="H6" s="60"/>
      <c r="I6" s="60"/>
      <c r="J6" s="61"/>
      <c r="K6" s="24" t="s">
        <v>185</v>
      </c>
      <c r="L6" s="5"/>
      <c r="M6" s="4"/>
      <c r="N6" s="68" t="s">
        <v>636</v>
      </c>
      <c r="O6" s="117"/>
      <c r="P6" s="117"/>
      <c r="Q6" s="118"/>
    </row>
    <row r="7" spans="2:17" ht="57.75" customHeight="1" thickBot="1" x14ac:dyDescent="0.3">
      <c r="B7" s="98"/>
      <c r="C7" s="95"/>
      <c r="D7" s="116"/>
      <c r="E7" s="75"/>
      <c r="F7" s="59" t="s">
        <v>79</v>
      </c>
      <c r="G7" s="60"/>
      <c r="H7" s="60"/>
      <c r="I7" s="60"/>
      <c r="J7" s="61"/>
      <c r="K7" s="24" t="s">
        <v>185</v>
      </c>
      <c r="L7" s="5"/>
      <c r="M7" s="4"/>
      <c r="N7" s="119"/>
      <c r="O7" s="120"/>
      <c r="P7" s="120"/>
      <c r="Q7" s="121"/>
    </row>
    <row r="8" spans="2:17" ht="57.75" customHeight="1" thickBot="1" x14ac:dyDescent="0.3">
      <c r="B8" s="98"/>
      <c r="C8" s="95"/>
      <c r="D8" s="116"/>
      <c r="E8" s="75"/>
      <c r="F8" s="59" t="s">
        <v>363</v>
      </c>
      <c r="G8" s="60"/>
      <c r="H8" s="60"/>
      <c r="I8" s="60"/>
      <c r="J8" s="61"/>
      <c r="K8" s="24" t="s">
        <v>185</v>
      </c>
      <c r="L8" s="5"/>
      <c r="M8" s="4"/>
      <c r="N8" s="119"/>
      <c r="O8" s="120"/>
      <c r="P8" s="120"/>
      <c r="Q8" s="121"/>
    </row>
    <row r="9" spans="2:17" ht="58.5" customHeight="1" thickBot="1" x14ac:dyDescent="0.3">
      <c r="B9" s="98"/>
      <c r="C9" s="95"/>
      <c r="D9" s="82"/>
      <c r="E9" s="76"/>
      <c r="F9" s="59" t="s">
        <v>81</v>
      </c>
      <c r="G9" s="60"/>
      <c r="H9" s="60"/>
      <c r="I9" s="60"/>
      <c r="J9" s="61"/>
      <c r="K9" s="5" t="s">
        <v>185</v>
      </c>
      <c r="L9" s="5"/>
      <c r="M9" s="4"/>
      <c r="N9" s="122"/>
      <c r="O9" s="123"/>
      <c r="P9" s="123"/>
      <c r="Q9" s="124"/>
    </row>
    <row r="10" spans="2:17" ht="101.25" customHeight="1" thickBot="1" x14ac:dyDescent="0.3">
      <c r="B10" s="98"/>
      <c r="C10" s="95"/>
      <c r="D10" s="81" t="s">
        <v>82</v>
      </c>
      <c r="E10" s="74" t="s">
        <v>83</v>
      </c>
      <c r="F10" s="59" t="s">
        <v>84</v>
      </c>
      <c r="G10" s="60"/>
      <c r="H10" s="60"/>
      <c r="I10" s="60"/>
      <c r="J10" s="61"/>
      <c r="K10" s="5" t="s">
        <v>185</v>
      </c>
      <c r="L10" s="5"/>
      <c r="M10" s="4"/>
      <c r="N10" s="125" t="s">
        <v>638</v>
      </c>
      <c r="O10" s="126"/>
      <c r="P10" s="126"/>
      <c r="Q10" s="127"/>
    </row>
    <row r="11" spans="2:17" ht="98.25" customHeight="1" thickBot="1" x14ac:dyDescent="0.3">
      <c r="B11" s="98"/>
      <c r="C11" s="95"/>
      <c r="D11" s="116"/>
      <c r="E11" s="75"/>
      <c r="F11" s="59" t="s">
        <v>188</v>
      </c>
      <c r="G11" s="60"/>
      <c r="H11" s="60"/>
      <c r="I11" s="60"/>
      <c r="J11" s="61"/>
      <c r="K11" s="5" t="s">
        <v>185</v>
      </c>
      <c r="L11" s="5"/>
      <c r="M11" s="4"/>
      <c r="N11" s="128"/>
      <c r="O11" s="129"/>
      <c r="P11" s="129"/>
      <c r="Q11" s="130"/>
    </row>
    <row r="12" spans="2:17" ht="142.5" customHeight="1" thickBot="1" x14ac:dyDescent="0.3">
      <c r="B12" s="98"/>
      <c r="C12" s="96"/>
      <c r="D12" s="116"/>
      <c r="E12" s="59" t="s">
        <v>85</v>
      </c>
      <c r="F12" s="60"/>
      <c r="G12" s="60"/>
      <c r="H12" s="60"/>
      <c r="I12" s="60"/>
      <c r="J12" s="61"/>
      <c r="K12" s="5" t="s">
        <v>185</v>
      </c>
      <c r="L12" s="5"/>
      <c r="M12" s="4"/>
      <c r="N12" s="59" t="s">
        <v>637</v>
      </c>
      <c r="O12" s="60"/>
      <c r="P12" s="60"/>
      <c r="Q12" s="61"/>
    </row>
    <row r="13" spans="2:17" ht="206.25" customHeight="1" thickBot="1" x14ac:dyDescent="0.3">
      <c r="B13" s="98"/>
      <c r="C13" s="94" t="s">
        <v>116</v>
      </c>
      <c r="D13" s="81" t="s">
        <v>86</v>
      </c>
      <c r="E13" s="59" t="s">
        <v>87</v>
      </c>
      <c r="F13" s="60"/>
      <c r="G13" s="60"/>
      <c r="H13" s="60"/>
      <c r="I13" s="60"/>
      <c r="J13" s="61"/>
      <c r="K13" s="5" t="s">
        <v>185</v>
      </c>
      <c r="L13" s="5"/>
      <c r="M13" s="4"/>
      <c r="N13" s="59" t="s">
        <v>478</v>
      </c>
      <c r="O13" s="60"/>
      <c r="P13" s="60"/>
      <c r="Q13" s="61"/>
    </row>
    <row r="14" spans="2:17" ht="170.25" customHeight="1" thickBot="1" x14ac:dyDescent="0.3">
      <c r="B14" s="98"/>
      <c r="C14" s="95"/>
      <c r="D14" s="116"/>
      <c r="E14" s="74" t="s">
        <v>88</v>
      </c>
      <c r="F14" s="59" t="s">
        <v>378</v>
      </c>
      <c r="G14" s="60"/>
      <c r="H14" s="60"/>
      <c r="I14" s="60"/>
      <c r="J14" s="61"/>
      <c r="K14" s="5" t="s">
        <v>185</v>
      </c>
      <c r="L14" s="5"/>
      <c r="M14" s="4"/>
      <c r="N14" s="59" t="s">
        <v>479</v>
      </c>
      <c r="O14" s="60"/>
      <c r="P14" s="60"/>
      <c r="Q14" s="61"/>
    </row>
    <row r="15" spans="2:17" ht="129" customHeight="1" thickBot="1" x14ac:dyDescent="0.3">
      <c r="B15" s="98"/>
      <c r="C15" s="95"/>
      <c r="D15" s="116"/>
      <c r="E15" s="75"/>
      <c r="F15" s="59" t="s">
        <v>379</v>
      </c>
      <c r="G15" s="60"/>
      <c r="H15" s="60"/>
      <c r="I15" s="60"/>
      <c r="J15" s="61"/>
      <c r="K15" s="5"/>
      <c r="L15" s="5" t="s">
        <v>185</v>
      </c>
      <c r="M15" s="4"/>
      <c r="N15" s="59" t="s">
        <v>480</v>
      </c>
      <c r="O15" s="60"/>
      <c r="P15" s="60"/>
      <c r="Q15" s="61"/>
    </row>
    <row r="16" spans="2:17" ht="132" customHeight="1" thickBot="1" x14ac:dyDescent="0.3">
      <c r="B16" s="98"/>
      <c r="C16" s="95"/>
      <c r="D16" s="116"/>
      <c r="E16" s="75"/>
      <c r="F16" s="59" t="s">
        <v>380</v>
      </c>
      <c r="G16" s="60"/>
      <c r="H16" s="60"/>
      <c r="I16" s="60"/>
      <c r="J16" s="61"/>
      <c r="K16" s="5"/>
      <c r="L16" s="5" t="s">
        <v>185</v>
      </c>
      <c r="M16" s="4"/>
      <c r="N16" s="59" t="s">
        <v>481</v>
      </c>
      <c r="O16" s="60"/>
      <c r="P16" s="60"/>
      <c r="Q16" s="61"/>
    </row>
    <row r="17" spans="2:17" ht="144" customHeight="1" thickBot="1" x14ac:dyDescent="0.3">
      <c r="B17" s="98"/>
      <c r="C17" s="95"/>
      <c r="D17" s="116"/>
      <c r="E17" s="75"/>
      <c r="F17" s="59" t="s">
        <v>381</v>
      </c>
      <c r="G17" s="60"/>
      <c r="H17" s="60"/>
      <c r="I17" s="60"/>
      <c r="J17" s="61"/>
      <c r="K17" s="5" t="s">
        <v>185</v>
      </c>
      <c r="L17" s="5"/>
      <c r="M17" s="4"/>
      <c r="N17" s="59" t="s">
        <v>482</v>
      </c>
      <c r="O17" s="60"/>
      <c r="P17" s="60"/>
      <c r="Q17" s="61"/>
    </row>
    <row r="18" spans="2:17" ht="144" customHeight="1" thickBot="1" x14ac:dyDescent="0.3">
      <c r="B18" s="98"/>
      <c r="C18" s="95"/>
      <c r="D18" s="116"/>
      <c r="E18" s="75"/>
      <c r="F18" s="59" t="s">
        <v>382</v>
      </c>
      <c r="G18" s="60"/>
      <c r="H18" s="60"/>
      <c r="I18" s="60"/>
      <c r="J18" s="61"/>
      <c r="K18" s="5"/>
      <c r="L18" s="5" t="s">
        <v>185</v>
      </c>
      <c r="M18" s="4"/>
      <c r="N18" s="59" t="s">
        <v>483</v>
      </c>
      <c r="O18" s="60"/>
      <c r="P18" s="60"/>
      <c r="Q18" s="61"/>
    </row>
    <row r="19" spans="2:17" ht="125.25" customHeight="1" thickBot="1" x14ac:dyDescent="0.3">
      <c r="B19" s="98"/>
      <c r="C19" s="95"/>
      <c r="D19" s="116"/>
      <c r="E19" s="75"/>
      <c r="F19" s="59" t="s">
        <v>383</v>
      </c>
      <c r="G19" s="60"/>
      <c r="H19" s="60"/>
      <c r="I19" s="60"/>
      <c r="J19" s="61"/>
      <c r="K19" s="5" t="s">
        <v>185</v>
      </c>
      <c r="L19" s="5"/>
      <c r="M19" s="4"/>
      <c r="N19" s="59" t="s">
        <v>484</v>
      </c>
      <c r="O19" s="60"/>
      <c r="P19" s="60"/>
      <c r="Q19" s="61"/>
    </row>
    <row r="20" spans="2:17" ht="72.75" customHeight="1" thickBot="1" x14ac:dyDescent="0.3">
      <c r="B20" s="98"/>
      <c r="C20" s="95"/>
      <c r="D20" s="116"/>
      <c r="E20" s="75"/>
      <c r="F20" s="68" t="s">
        <v>384</v>
      </c>
      <c r="G20" s="69"/>
      <c r="H20" s="69"/>
      <c r="I20" s="69"/>
      <c r="J20" s="70"/>
      <c r="K20" s="5" t="s">
        <v>185</v>
      </c>
      <c r="L20" s="5"/>
      <c r="M20" s="4"/>
      <c r="N20" s="59" t="s">
        <v>485</v>
      </c>
      <c r="O20" s="60"/>
      <c r="P20" s="60"/>
      <c r="Q20" s="61"/>
    </row>
    <row r="21" spans="2:17" ht="98.25" customHeight="1" thickBot="1" x14ac:dyDescent="0.3">
      <c r="B21" s="98"/>
      <c r="C21" s="95"/>
      <c r="D21" s="82"/>
      <c r="E21" s="59" t="s">
        <v>89</v>
      </c>
      <c r="F21" s="60"/>
      <c r="G21" s="60"/>
      <c r="H21" s="60"/>
      <c r="I21" s="60"/>
      <c r="J21" s="61"/>
      <c r="K21" s="5" t="s">
        <v>185</v>
      </c>
      <c r="L21" s="5"/>
      <c r="M21" s="4"/>
      <c r="N21" s="59" t="s">
        <v>486</v>
      </c>
      <c r="O21" s="60"/>
      <c r="P21" s="60"/>
      <c r="Q21" s="61"/>
    </row>
    <row r="22" spans="2:17" ht="39" customHeight="1" thickBot="1" x14ac:dyDescent="0.3">
      <c r="B22" s="98"/>
      <c r="C22" s="95"/>
      <c r="D22" s="94" t="s">
        <v>90</v>
      </c>
      <c r="E22" s="74" t="s">
        <v>91</v>
      </c>
      <c r="F22" s="86" t="s">
        <v>92</v>
      </c>
      <c r="G22" s="86"/>
      <c r="H22" s="86"/>
      <c r="I22" s="86"/>
      <c r="J22" s="87"/>
      <c r="K22" s="4"/>
      <c r="L22" s="4"/>
      <c r="M22" s="5" t="s">
        <v>185</v>
      </c>
      <c r="N22" s="68" t="s">
        <v>487</v>
      </c>
      <c r="O22" s="69"/>
      <c r="P22" s="69"/>
      <c r="Q22" s="70"/>
    </row>
    <row r="23" spans="2:17" ht="39" customHeight="1" thickBot="1" x14ac:dyDescent="0.3">
      <c r="B23" s="98"/>
      <c r="C23" s="95"/>
      <c r="D23" s="95"/>
      <c r="E23" s="75"/>
      <c r="F23" s="86" t="s">
        <v>93</v>
      </c>
      <c r="G23" s="86"/>
      <c r="H23" s="86"/>
      <c r="I23" s="86"/>
      <c r="J23" s="87"/>
      <c r="K23" s="4"/>
      <c r="L23" s="4"/>
      <c r="M23" s="5" t="s">
        <v>185</v>
      </c>
      <c r="N23" s="131"/>
      <c r="O23" s="132"/>
      <c r="P23" s="132"/>
      <c r="Q23" s="133"/>
    </row>
    <row r="24" spans="2:17" ht="35.25" customHeight="1" thickBot="1" x14ac:dyDescent="0.3">
      <c r="B24" s="98"/>
      <c r="C24" s="95"/>
      <c r="D24" s="95"/>
      <c r="E24" s="75"/>
      <c r="F24" s="86" t="s">
        <v>94</v>
      </c>
      <c r="G24" s="86"/>
      <c r="H24" s="86"/>
      <c r="I24" s="86"/>
      <c r="J24" s="87"/>
      <c r="K24" s="4"/>
      <c r="L24" s="4"/>
      <c r="M24" s="5" t="s">
        <v>185</v>
      </c>
      <c r="N24" s="131"/>
      <c r="O24" s="132"/>
      <c r="P24" s="132"/>
      <c r="Q24" s="133"/>
    </row>
    <row r="25" spans="2:17" ht="35.25" customHeight="1" thickBot="1" x14ac:dyDescent="0.3">
      <c r="B25" s="98"/>
      <c r="C25" s="95"/>
      <c r="D25" s="95"/>
      <c r="E25" s="75"/>
      <c r="F25" s="86" t="s">
        <v>95</v>
      </c>
      <c r="G25" s="86"/>
      <c r="H25" s="86"/>
      <c r="I25" s="86"/>
      <c r="J25" s="87"/>
      <c r="K25" s="4"/>
      <c r="L25" s="4"/>
      <c r="M25" s="5" t="s">
        <v>185</v>
      </c>
      <c r="N25" s="131"/>
      <c r="O25" s="132"/>
      <c r="P25" s="132"/>
      <c r="Q25" s="133"/>
    </row>
    <row r="26" spans="2:17" ht="33" customHeight="1" thickBot="1" x14ac:dyDescent="0.3">
      <c r="B26" s="98"/>
      <c r="C26" s="95"/>
      <c r="D26" s="95"/>
      <c r="E26" s="75"/>
      <c r="F26" s="85" t="s">
        <v>96</v>
      </c>
      <c r="G26" s="86"/>
      <c r="H26" s="86"/>
      <c r="I26" s="86"/>
      <c r="J26" s="87"/>
      <c r="K26" s="4"/>
      <c r="L26" s="4"/>
      <c r="M26" s="5" t="s">
        <v>185</v>
      </c>
      <c r="N26" s="71"/>
      <c r="O26" s="72"/>
      <c r="P26" s="72"/>
      <c r="Q26" s="73"/>
    </row>
    <row r="27" spans="2:17" ht="66.75" customHeight="1" thickBot="1" x14ac:dyDescent="0.3">
      <c r="B27" s="98"/>
      <c r="C27" s="64" t="s">
        <v>117</v>
      </c>
      <c r="D27" s="65"/>
      <c r="E27" s="68" t="s">
        <v>97</v>
      </c>
      <c r="F27" s="69"/>
      <c r="G27" s="69"/>
      <c r="H27" s="69"/>
      <c r="I27" s="69"/>
      <c r="J27" s="70"/>
      <c r="K27" s="5" t="s">
        <v>185</v>
      </c>
      <c r="L27" s="5"/>
      <c r="M27" s="5"/>
      <c r="N27" s="68" t="s">
        <v>488</v>
      </c>
      <c r="O27" s="117"/>
      <c r="P27" s="117"/>
      <c r="Q27" s="118"/>
    </row>
    <row r="28" spans="2:17" ht="64.5" customHeight="1" thickBot="1" x14ac:dyDescent="0.3">
      <c r="B28" s="98"/>
      <c r="C28" s="83"/>
      <c r="D28" s="84"/>
      <c r="E28" s="74" t="s">
        <v>98</v>
      </c>
      <c r="F28" s="60" t="s">
        <v>99</v>
      </c>
      <c r="G28" s="60"/>
      <c r="H28" s="60"/>
      <c r="I28" s="60"/>
      <c r="J28" s="61"/>
      <c r="K28" s="5" t="s">
        <v>185</v>
      </c>
      <c r="L28" s="5"/>
      <c r="M28" s="5"/>
      <c r="N28" s="119"/>
      <c r="O28" s="120"/>
      <c r="P28" s="120"/>
      <c r="Q28" s="121"/>
    </row>
    <row r="29" spans="2:17" ht="62.25" customHeight="1" thickBot="1" x14ac:dyDescent="0.3">
      <c r="B29" s="98"/>
      <c r="C29" s="83"/>
      <c r="D29" s="84"/>
      <c r="E29" s="75"/>
      <c r="F29" s="60" t="s">
        <v>100</v>
      </c>
      <c r="G29" s="60"/>
      <c r="H29" s="60"/>
      <c r="I29" s="60"/>
      <c r="J29" s="61"/>
      <c r="K29" s="5" t="s">
        <v>185</v>
      </c>
      <c r="L29" s="5"/>
      <c r="M29" s="5"/>
      <c r="N29" s="119"/>
      <c r="O29" s="120"/>
      <c r="P29" s="120"/>
      <c r="Q29" s="121"/>
    </row>
    <row r="30" spans="2:17" ht="63.75" customHeight="1" thickBot="1" x14ac:dyDescent="0.3">
      <c r="B30" s="98"/>
      <c r="C30" s="83"/>
      <c r="D30" s="84"/>
      <c r="E30" s="75"/>
      <c r="F30" s="60" t="s">
        <v>102</v>
      </c>
      <c r="G30" s="60"/>
      <c r="H30" s="60"/>
      <c r="I30" s="60"/>
      <c r="J30" s="61"/>
      <c r="K30" s="5" t="s">
        <v>185</v>
      </c>
      <c r="L30" s="5"/>
      <c r="M30" s="5"/>
      <c r="N30" s="122"/>
      <c r="O30" s="123"/>
      <c r="P30" s="123"/>
      <c r="Q30" s="124"/>
    </row>
    <row r="31" spans="2:17" ht="123.75" customHeight="1" thickBot="1" x14ac:dyDescent="0.3">
      <c r="B31" s="98"/>
      <c r="C31" s="83"/>
      <c r="D31" s="84"/>
      <c r="E31" s="75"/>
      <c r="F31" s="69" t="s">
        <v>101</v>
      </c>
      <c r="G31" s="69"/>
      <c r="H31" s="69"/>
      <c r="I31" s="69"/>
      <c r="J31" s="70"/>
      <c r="K31" s="5"/>
      <c r="L31" s="5"/>
      <c r="M31" s="5" t="s">
        <v>185</v>
      </c>
      <c r="N31" s="59" t="s">
        <v>700</v>
      </c>
      <c r="O31" s="60"/>
      <c r="P31" s="60"/>
      <c r="Q31" s="61"/>
    </row>
    <row r="32" spans="2:17" ht="15.75" thickBot="1" x14ac:dyDescent="0.3">
      <c r="B32" s="88" t="s">
        <v>42</v>
      </c>
      <c r="C32" s="89"/>
      <c r="D32" s="89"/>
      <c r="E32" s="89"/>
      <c r="F32" s="89"/>
      <c r="G32" s="89"/>
      <c r="H32" s="89"/>
      <c r="I32" s="89"/>
      <c r="J32" s="90"/>
      <c r="K32" s="14">
        <f>COUNTIF(K5:K31,"X")</f>
        <v>17</v>
      </c>
      <c r="L32" s="14">
        <f t="shared" ref="L32:M32" si="0">COUNTIF(L5:L31,"X")</f>
        <v>4</v>
      </c>
      <c r="M32" s="15">
        <f t="shared" si="0"/>
        <v>6</v>
      </c>
      <c r="N32" s="79"/>
      <c r="O32" s="79"/>
      <c r="P32" s="79"/>
      <c r="Q32" s="79"/>
    </row>
    <row r="33" spans="2:17" ht="15.75" thickBot="1" x14ac:dyDescent="0.3">
      <c r="B33" s="88" t="s">
        <v>43</v>
      </c>
      <c r="C33" s="89"/>
      <c r="D33" s="89"/>
      <c r="E33" s="89"/>
      <c r="F33" s="89"/>
      <c r="G33" s="89"/>
      <c r="H33" s="89"/>
      <c r="I33" s="89"/>
      <c r="J33" s="90"/>
      <c r="K33" s="91">
        <f>SUM(K32:M32)</f>
        <v>27</v>
      </c>
      <c r="L33" s="92"/>
      <c r="M33" s="93"/>
      <c r="N33" s="79"/>
      <c r="O33" s="79"/>
      <c r="P33" s="79"/>
      <c r="Q33" s="79"/>
    </row>
    <row r="34" spans="2:17" ht="15.75" thickBot="1" x14ac:dyDescent="0.3">
      <c r="B34" s="88" t="s">
        <v>44</v>
      </c>
      <c r="C34" s="89"/>
      <c r="D34" s="89"/>
      <c r="E34" s="89"/>
      <c r="F34" s="89"/>
      <c r="G34" s="89"/>
      <c r="H34" s="89"/>
      <c r="I34" s="89"/>
      <c r="J34" s="90"/>
      <c r="K34" s="100">
        <f>(K32+(L32*0.5))/K33</f>
        <v>0.70370370370370372</v>
      </c>
      <c r="L34" s="101"/>
      <c r="M34" s="102"/>
      <c r="N34" s="79"/>
      <c r="O34" s="79"/>
      <c r="P34" s="79"/>
      <c r="Q34" s="79"/>
    </row>
    <row r="35" spans="2:17" x14ac:dyDescent="0.25">
      <c r="B35" s="9"/>
      <c r="C35" s="9"/>
      <c r="D35" s="9"/>
      <c r="E35" s="2"/>
      <c r="F35" s="80"/>
      <c r="G35" s="80"/>
      <c r="H35" s="80"/>
      <c r="I35" s="80"/>
      <c r="J35" s="80"/>
      <c r="K35" s="2"/>
      <c r="L35" s="3"/>
      <c r="M35" s="2"/>
      <c r="N35" s="80"/>
      <c r="O35" s="80"/>
      <c r="P35" s="80"/>
      <c r="Q35" s="80"/>
    </row>
    <row r="36" spans="2:17" x14ac:dyDescent="0.25">
      <c r="B36" s="9"/>
      <c r="C36" s="9"/>
      <c r="D36" s="9"/>
      <c r="E36" s="2"/>
      <c r="F36" s="80"/>
      <c r="G36" s="80"/>
      <c r="H36" s="80"/>
      <c r="I36" s="80"/>
      <c r="J36" s="80"/>
      <c r="K36" s="2"/>
      <c r="L36" s="3"/>
      <c r="M36" s="2"/>
      <c r="N36" s="80"/>
      <c r="O36" s="80"/>
      <c r="P36" s="80"/>
      <c r="Q36" s="80"/>
    </row>
    <row r="37" spans="2:17" x14ac:dyDescent="0.25">
      <c r="B37" s="9"/>
      <c r="C37" s="9"/>
      <c r="D37" s="9"/>
      <c r="E37" s="2"/>
      <c r="F37" s="80"/>
      <c r="G37" s="80"/>
      <c r="H37" s="80"/>
      <c r="I37" s="80"/>
      <c r="J37" s="80"/>
      <c r="K37" s="2"/>
      <c r="L37" s="3"/>
      <c r="M37" s="2"/>
      <c r="N37" s="80"/>
      <c r="O37" s="80"/>
      <c r="P37" s="80"/>
      <c r="Q37" s="80"/>
    </row>
    <row r="38" spans="2:17" x14ac:dyDescent="0.25">
      <c r="F38" s="103"/>
      <c r="G38" s="103"/>
      <c r="H38" s="103"/>
      <c r="I38" s="103"/>
      <c r="J38" s="103"/>
      <c r="N38" s="103"/>
      <c r="O38" s="103"/>
      <c r="P38" s="103"/>
      <c r="Q38" s="103"/>
    </row>
    <row r="39" spans="2:17" x14ac:dyDescent="0.25">
      <c r="F39" s="103"/>
      <c r="G39" s="103"/>
      <c r="H39" s="103"/>
      <c r="I39" s="103"/>
      <c r="J39" s="103"/>
      <c r="N39" s="103"/>
      <c r="O39" s="103"/>
      <c r="P39" s="103"/>
      <c r="Q39" s="103"/>
    </row>
    <row r="40" spans="2:17" x14ac:dyDescent="0.25">
      <c r="F40" s="103"/>
      <c r="G40" s="103"/>
      <c r="H40" s="103"/>
      <c r="I40" s="103"/>
      <c r="J40" s="103"/>
      <c r="N40" s="103"/>
      <c r="O40" s="103"/>
      <c r="P40" s="103"/>
      <c r="Q40" s="103"/>
    </row>
    <row r="41" spans="2:17" x14ac:dyDescent="0.25">
      <c r="F41" s="103"/>
      <c r="G41" s="103"/>
      <c r="H41" s="103"/>
      <c r="I41" s="103"/>
      <c r="J41" s="103"/>
      <c r="N41" s="103"/>
      <c r="O41" s="103"/>
      <c r="P41" s="103"/>
      <c r="Q41" s="103"/>
    </row>
  </sheetData>
  <mergeCells count="82">
    <mergeCell ref="D13:D21"/>
    <mergeCell ref="E12:J12"/>
    <mergeCell ref="D10:D12"/>
    <mergeCell ref="E10:E11"/>
    <mergeCell ref="C5:C12"/>
    <mergeCell ref="F11:J11"/>
    <mergeCell ref="F8:J8"/>
    <mergeCell ref="C13:C26"/>
    <mergeCell ref="D22:D26"/>
    <mergeCell ref="E21:J21"/>
    <mergeCell ref="E14:E20"/>
    <mergeCell ref="F20:J20"/>
    <mergeCell ref="F17:J17"/>
    <mergeCell ref="F18:J18"/>
    <mergeCell ref="E13:J13"/>
    <mergeCell ref="F25:J25"/>
    <mergeCell ref="F36:J36"/>
    <mergeCell ref="N36:Q36"/>
    <mergeCell ref="F37:J37"/>
    <mergeCell ref="N37:Q37"/>
    <mergeCell ref="B34:J34"/>
    <mergeCell ref="K34:M34"/>
    <mergeCell ref="N34:Q34"/>
    <mergeCell ref="F35:J35"/>
    <mergeCell ref="N35:Q35"/>
    <mergeCell ref="F40:J40"/>
    <mergeCell ref="N40:Q40"/>
    <mergeCell ref="F41:J41"/>
    <mergeCell ref="N41:Q41"/>
    <mergeCell ref="F38:J38"/>
    <mergeCell ref="N38:Q38"/>
    <mergeCell ref="F39:J39"/>
    <mergeCell ref="N39:Q39"/>
    <mergeCell ref="N31:Q31"/>
    <mergeCell ref="F30:J30"/>
    <mergeCell ref="B32:J32"/>
    <mergeCell ref="N32:Q32"/>
    <mergeCell ref="B33:J33"/>
    <mergeCell ref="K33:M33"/>
    <mergeCell ref="N33:Q33"/>
    <mergeCell ref="C27:D31"/>
    <mergeCell ref="E27:J27"/>
    <mergeCell ref="F26:J26"/>
    <mergeCell ref="E28:E31"/>
    <mergeCell ref="F28:J28"/>
    <mergeCell ref="F29:J29"/>
    <mergeCell ref="F31:J31"/>
    <mergeCell ref="E22:E26"/>
    <mergeCell ref="N13:Q13"/>
    <mergeCell ref="F14:J14"/>
    <mergeCell ref="N14:Q14"/>
    <mergeCell ref="N19:Q19"/>
    <mergeCell ref="N17:Q17"/>
    <mergeCell ref="N18:Q18"/>
    <mergeCell ref="N15:Q15"/>
    <mergeCell ref="F16:J16"/>
    <mergeCell ref="N16:Q16"/>
    <mergeCell ref="F19:J19"/>
    <mergeCell ref="N10:Q11"/>
    <mergeCell ref="B5:B31"/>
    <mergeCell ref="F7:J7"/>
    <mergeCell ref="F9:J9"/>
    <mergeCell ref="F6:J6"/>
    <mergeCell ref="E6:E9"/>
    <mergeCell ref="F10:J10"/>
    <mergeCell ref="N22:Q26"/>
    <mergeCell ref="N27:Q30"/>
    <mergeCell ref="N12:Q12"/>
    <mergeCell ref="F24:J24"/>
    <mergeCell ref="N21:Q21"/>
    <mergeCell ref="F22:J22"/>
    <mergeCell ref="F23:J23"/>
    <mergeCell ref="F15:J15"/>
    <mergeCell ref="N20:Q20"/>
    <mergeCell ref="B2:Q3"/>
    <mergeCell ref="C4:D4"/>
    <mergeCell ref="E4:J4"/>
    <mergeCell ref="N4:Q4"/>
    <mergeCell ref="N5:Q5"/>
    <mergeCell ref="E5:J5"/>
    <mergeCell ref="D5:D9"/>
    <mergeCell ref="N6:Q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2FE18-3588-4A20-B343-8716356EC9C6}">
  <dimension ref="B1:R57"/>
  <sheetViews>
    <sheetView zoomScale="60" zoomScaleNormal="60" workbookViewId="0">
      <selection activeCell="O6" sqref="O6:R6"/>
    </sheetView>
  </sheetViews>
  <sheetFormatPr baseColWidth="10" defaultRowHeight="15" x14ac:dyDescent="0.25"/>
  <cols>
    <col min="1" max="1" width="11.42578125" customWidth="1"/>
    <col min="2" max="2" width="15.7109375" style="8" customWidth="1"/>
    <col min="3" max="4" width="20.5703125" style="8" customWidth="1"/>
    <col min="5" max="5" width="19.42578125" style="8" customWidth="1"/>
    <col min="6" max="6" width="18" customWidth="1"/>
    <col min="11" max="11" width="13.5703125" customWidth="1"/>
    <col min="12" max="12" width="13.85546875" customWidth="1"/>
    <col min="13" max="13" width="34.5703125" customWidth="1"/>
    <col min="14" max="14" width="17.140625" customWidth="1"/>
    <col min="18" max="18" width="45.7109375" customWidth="1"/>
  </cols>
  <sheetData>
    <row r="1" spans="2:18" ht="15.75" thickBot="1" x14ac:dyDescent="0.3"/>
    <row r="2" spans="2:18" x14ac:dyDescent="0.25">
      <c r="B2" s="50" t="s">
        <v>0</v>
      </c>
      <c r="C2" s="51"/>
      <c r="D2" s="51"/>
      <c r="E2" s="51"/>
      <c r="F2" s="51"/>
      <c r="G2" s="51"/>
      <c r="H2" s="51"/>
      <c r="I2" s="51"/>
      <c r="J2" s="51"/>
      <c r="K2" s="51"/>
      <c r="L2" s="51"/>
      <c r="M2" s="51"/>
      <c r="N2" s="51"/>
      <c r="O2" s="51"/>
      <c r="P2" s="51"/>
      <c r="Q2" s="51"/>
      <c r="R2" s="52"/>
    </row>
    <row r="3" spans="2:18" ht="15.75" thickBot="1" x14ac:dyDescent="0.3">
      <c r="B3" s="53"/>
      <c r="C3" s="54"/>
      <c r="D3" s="54"/>
      <c r="E3" s="54"/>
      <c r="F3" s="54"/>
      <c r="G3" s="54"/>
      <c r="H3" s="54"/>
      <c r="I3" s="54"/>
      <c r="J3" s="54"/>
      <c r="K3" s="54"/>
      <c r="L3" s="54"/>
      <c r="M3" s="54"/>
      <c r="N3" s="54"/>
      <c r="O3" s="54"/>
      <c r="P3" s="54"/>
      <c r="Q3" s="54"/>
      <c r="R3" s="55"/>
    </row>
    <row r="4" spans="2:18" s="6" customFormat="1" ht="15.75" thickBot="1" x14ac:dyDescent="0.3">
      <c r="B4" s="10" t="s">
        <v>1</v>
      </c>
      <c r="C4" s="56" t="s">
        <v>2</v>
      </c>
      <c r="D4" s="58"/>
      <c r="E4" s="57"/>
      <c r="F4" s="56" t="s">
        <v>3</v>
      </c>
      <c r="G4" s="58"/>
      <c r="H4" s="58"/>
      <c r="I4" s="58"/>
      <c r="J4" s="58"/>
      <c r="K4" s="57"/>
      <c r="L4" s="7" t="s">
        <v>4</v>
      </c>
      <c r="M4" s="7" t="s">
        <v>12</v>
      </c>
      <c r="N4" s="7" t="s">
        <v>5</v>
      </c>
      <c r="O4" s="56" t="s">
        <v>6</v>
      </c>
      <c r="P4" s="58"/>
      <c r="Q4" s="58"/>
      <c r="R4" s="57"/>
    </row>
    <row r="5" spans="2:18" ht="166.5" customHeight="1" thickBot="1" x14ac:dyDescent="0.3">
      <c r="B5" s="97" t="s">
        <v>103</v>
      </c>
      <c r="C5" s="94" t="s">
        <v>118</v>
      </c>
      <c r="D5" s="64" t="s">
        <v>119</v>
      </c>
      <c r="E5" s="65"/>
      <c r="F5" s="59" t="s">
        <v>120</v>
      </c>
      <c r="G5" s="60"/>
      <c r="H5" s="60"/>
      <c r="I5" s="60"/>
      <c r="J5" s="60"/>
      <c r="K5" s="61"/>
      <c r="L5" s="5" t="s">
        <v>185</v>
      </c>
      <c r="M5" s="5"/>
      <c r="N5" s="5"/>
      <c r="O5" s="59" t="s">
        <v>491</v>
      </c>
      <c r="P5" s="60"/>
      <c r="Q5" s="60"/>
      <c r="R5" s="61"/>
    </row>
    <row r="6" spans="2:18" ht="81" customHeight="1" thickBot="1" x14ac:dyDescent="0.3">
      <c r="B6" s="98"/>
      <c r="C6" s="95"/>
      <c r="D6" s="83"/>
      <c r="E6" s="84"/>
      <c r="F6" s="74" t="s">
        <v>98</v>
      </c>
      <c r="G6" s="59" t="s">
        <v>121</v>
      </c>
      <c r="H6" s="60"/>
      <c r="I6" s="60"/>
      <c r="J6" s="60"/>
      <c r="K6" s="61"/>
      <c r="L6" s="20"/>
      <c r="M6" s="5"/>
      <c r="N6" s="5" t="s">
        <v>185</v>
      </c>
      <c r="O6" s="59" t="s">
        <v>492</v>
      </c>
      <c r="P6" s="60"/>
      <c r="Q6" s="60"/>
      <c r="R6" s="61"/>
    </row>
    <row r="7" spans="2:18" ht="219.75" customHeight="1" thickBot="1" x14ac:dyDescent="0.3">
      <c r="B7" s="98"/>
      <c r="C7" s="95"/>
      <c r="D7" s="83"/>
      <c r="E7" s="84"/>
      <c r="F7" s="76"/>
      <c r="G7" s="59" t="s">
        <v>122</v>
      </c>
      <c r="H7" s="60"/>
      <c r="I7" s="60"/>
      <c r="J7" s="60"/>
      <c r="K7" s="61"/>
      <c r="L7" s="20" t="s">
        <v>185</v>
      </c>
      <c r="M7" s="5"/>
      <c r="N7" s="5"/>
      <c r="O7" s="59" t="s">
        <v>493</v>
      </c>
      <c r="P7" s="60"/>
      <c r="Q7" s="60"/>
      <c r="R7" s="61"/>
    </row>
    <row r="8" spans="2:18" ht="147" customHeight="1" thickBot="1" x14ac:dyDescent="0.3">
      <c r="B8" s="98"/>
      <c r="C8" s="95"/>
      <c r="D8" s="134" t="s">
        <v>123</v>
      </c>
      <c r="E8" s="135"/>
      <c r="F8" s="59" t="s">
        <v>124</v>
      </c>
      <c r="G8" s="60"/>
      <c r="H8" s="60"/>
      <c r="I8" s="60"/>
      <c r="J8" s="60"/>
      <c r="K8" s="61"/>
      <c r="L8" s="20" t="s">
        <v>185</v>
      </c>
      <c r="M8" s="5"/>
      <c r="N8" s="5"/>
      <c r="O8" s="59" t="s">
        <v>494</v>
      </c>
      <c r="P8" s="60"/>
      <c r="Q8" s="60"/>
      <c r="R8" s="61"/>
    </row>
    <row r="9" spans="2:18" ht="214.5" customHeight="1" thickBot="1" x14ac:dyDescent="0.3">
      <c r="B9" s="98"/>
      <c r="C9" s="95"/>
      <c r="D9" s="134" t="s">
        <v>125</v>
      </c>
      <c r="E9" s="135"/>
      <c r="F9" s="59" t="s">
        <v>495</v>
      </c>
      <c r="G9" s="60"/>
      <c r="H9" s="60"/>
      <c r="I9" s="60"/>
      <c r="J9" s="60"/>
      <c r="K9" s="61"/>
      <c r="L9" s="5" t="s">
        <v>185</v>
      </c>
      <c r="M9" s="5"/>
      <c r="N9" s="5"/>
      <c r="O9" s="59" t="s">
        <v>496</v>
      </c>
      <c r="P9" s="60"/>
      <c r="Q9" s="60"/>
      <c r="R9" s="61"/>
    </row>
    <row r="10" spans="2:18" ht="372.75" customHeight="1" thickBot="1" x14ac:dyDescent="0.3">
      <c r="B10" s="98"/>
      <c r="C10" s="95"/>
      <c r="D10" s="134" t="s">
        <v>126</v>
      </c>
      <c r="E10" s="135"/>
      <c r="F10" s="59" t="s">
        <v>127</v>
      </c>
      <c r="G10" s="60"/>
      <c r="H10" s="60"/>
      <c r="I10" s="60"/>
      <c r="J10" s="60"/>
      <c r="K10" s="61"/>
      <c r="L10" s="5" t="s">
        <v>185</v>
      </c>
      <c r="M10" s="5"/>
      <c r="N10" s="5"/>
      <c r="O10" s="59" t="s">
        <v>497</v>
      </c>
      <c r="P10" s="60"/>
      <c r="Q10" s="60"/>
      <c r="R10" s="61"/>
    </row>
    <row r="11" spans="2:18" ht="113.25" customHeight="1" thickBot="1" x14ac:dyDescent="0.3">
      <c r="B11" s="98"/>
      <c r="C11" s="95"/>
      <c r="D11" s="94" t="s">
        <v>128</v>
      </c>
      <c r="E11" s="94" t="s">
        <v>129</v>
      </c>
      <c r="F11" s="68" t="s">
        <v>134</v>
      </c>
      <c r="G11" s="69"/>
      <c r="H11" s="69"/>
      <c r="I11" s="69"/>
      <c r="J11" s="69"/>
      <c r="K11" s="70"/>
      <c r="L11" s="5" t="s">
        <v>185</v>
      </c>
      <c r="M11" s="5"/>
      <c r="N11" s="5"/>
      <c r="O11" s="68" t="s">
        <v>499</v>
      </c>
      <c r="P11" s="69"/>
      <c r="Q11" s="69"/>
      <c r="R11" s="70"/>
    </row>
    <row r="12" spans="2:18" ht="100.5" customHeight="1" thickBot="1" x14ac:dyDescent="0.3">
      <c r="B12" s="98"/>
      <c r="C12" s="95"/>
      <c r="D12" s="95"/>
      <c r="E12" s="95"/>
      <c r="F12" s="142" t="s">
        <v>130</v>
      </c>
      <c r="G12" s="59" t="s">
        <v>131</v>
      </c>
      <c r="H12" s="60"/>
      <c r="I12" s="60"/>
      <c r="J12" s="60"/>
      <c r="K12" s="61"/>
      <c r="L12" s="5" t="s">
        <v>185</v>
      </c>
      <c r="M12" s="5"/>
      <c r="N12" s="5"/>
      <c r="O12" s="131"/>
      <c r="P12" s="132"/>
      <c r="Q12" s="132"/>
      <c r="R12" s="133"/>
    </row>
    <row r="13" spans="2:18" ht="123" customHeight="1" thickBot="1" x14ac:dyDescent="0.3">
      <c r="B13" s="98"/>
      <c r="C13" s="95"/>
      <c r="D13" s="95"/>
      <c r="E13" s="95"/>
      <c r="F13" s="144"/>
      <c r="G13" s="59" t="s">
        <v>132</v>
      </c>
      <c r="H13" s="60"/>
      <c r="I13" s="60"/>
      <c r="J13" s="60"/>
      <c r="K13" s="61"/>
      <c r="L13" s="5" t="s">
        <v>185</v>
      </c>
      <c r="M13" s="5"/>
      <c r="N13" s="5"/>
      <c r="O13" s="131"/>
      <c r="P13" s="132"/>
      <c r="Q13" s="132"/>
      <c r="R13" s="133"/>
    </row>
    <row r="14" spans="2:18" ht="102" customHeight="1" thickBot="1" x14ac:dyDescent="0.3">
      <c r="B14" s="98"/>
      <c r="C14" s="95"/>
      <c r="D14" s="95"/>
      <c r="E14" s="96"/>
      <c r="F14" s="59" t="s">
        <v>133</v>
      </c>
      <c r="G14" s="60"/>
      <c r="H14" s="60"/>
      <c r="I14" s="60"/>
      <c r="J14" s="60"/>
      <c r="K14" s="61"/>
      <c r="L14" s="5" t="s">
        <v>185</v>
      </c>
      <c r="M14" s="5"/>
      <c r="N14" s="5"/>
      <c r="O14" s="71"/>
      <c r="P14" s="72"/>
      <c r="Q14" s="72"/>
      <c r="R14" s="73"/>
    </row>
    <row r="15" spans="2:18" ht="300" customHeight="1" thickBot="1" x14ac:dyDescent="0.3">
      <c r="B15" s="98"/>
      <c r="C15" s="95"/>
      <c r="D15" s="95"/>
      <c r="E15" s="94" t="s">
        <v>135</v>
      </c>
      <c r="F15" s="142" t="s">
        <v>136</v>
      </c>
      <c r="G15" s="71" t="s">
        <v>208</v>
      </c>
      <c r="H15" s="72"/>
      <c r="I15" s="72"/>
      <c r="J15" s="72"/>
      <c r="K15" s="73"/>
      <c r="L15" s="5" t="s">
        <v>185</v>
      </c>
      <c r="M15" s="5"/>
      <c r="N15" s="5"/>
      <c r="O15" s="59" t="s">
        <v>498</v>
      </c>
      <c r="P15" s="60"/>
      <c r="Q15" s="60"/>
      <c r="R15" s="61"/>
    </row>
    <row r="16" spans="2:18" ht="225" customHeight="1" thickBot="1" x14ac:dyDescent="0.3">
      <c r="B16" s="98"/>
      <c r="C16" s="95"/>
      <c r="D16" s="95"/>
      <c r="E16" s="95"/>
      <c r="F16" s="143"/>
      <c r="G16" s="59" t="s">
        <v>138</v>
      </c>
      <c r="H16" s="60"/>
      <c r="I16" s="60"/>
      <c r="J16" s="60"/>
      <c r="K16" s="61"/>
      <c r="L16" s="5" t="s">
        <v>185</v>
      </c>
      <c r="M16" s="5"/>
      <c r="N16" s="5"/>
      <c r="O16" s="59" t="s">
        <v>500</v>
      </c>
      <c r="P16" s="60"/>
      <c r="Q16" s="60"/>
      <c r="R16" s="61"/>
    </row>
    <row r="17" spans="2:18" ht="192" customHeight="1" thickBot="1" x14ac:dyDescent="0.3">
      <c r="B17" s="98"/>
      <c r="C17" s="95"/>
      <c r="D17" s="95"/>
      <c r="E17" s="95"/>
      <c r="F17" s="144"/>
      <c r="G17" s="68" t="s">
        <v>139</v>
      </c>
      <c r="H17" s="69"/>
      <c r="I17" s="69"/>
      <c r="J17" s="69"/>
      <c r="K17" s="70"/>
      <c r="L17" s="5" t="s">
        <v>185</v>
      </c>
      <c r="M17" s="5"/>
      <c r="N17" s="5"/>
      <c r="O17" s="59" t="s">
        <v>501</v>
      </c>
      <c r="P17" s="60"/>
      <c r="Q17" s="60"/>
      <c r="R17" s="61"/>
    </row>
    <row r="18" spans="2:18" ht="267" customHeight="1" thickBot="1" x14ac:dyDescent="0.3">
      <c r="B18" s="98"/>
      <c r="C18" s="95"/>
      <c r="D18" s="96"/>
      <c r="E18" s="96"/>
      <c r="F18" s="59" t="s">
        <v>137</v>
      </c>
      <c r="G18" s="60"/>
      <c r="H18" s="60"/>
      <c r="I18" s="60"/>
      <c r="J18" s="60"/>
      <c r="K18" s="61"/>
      <c r="L18" s="5" t="s">
        <v>185</v>
      </c>
      <c r="M18" s="5"/>
      <c r="N18" s="5"/>
      <c r="O18" s="59" t="s">
        <v>502</v>
      </c>
      <c r="P18" s="60"/>
      <c r="Q18" s="60"/>
      <c r="R18" s="61"/>
    </row>
    <row r="19" spans="2:18" ht="130.5" customHeight="1" thickBot="1" x14ac:dyDescent="0.3">
      <c r="B19" s="98"/>
      <c r="C19" s="95"/>
      <c r="D19" s="64" t="s">
        <v>140</v>
      </c>
      <c r="E19" s="65"/>
      <c r="F19" s="59" t="s">
        <v>141</v>
      </c>
      <c r="G19" s="60"/>
      <c r="H19" s="60"/>
      <c r="I19" s="60"/>
      <c r="J19" s="60"/>
      <c r="K19" s="61"/>
      <c r="L19" s="5" t="s">
        <v>185</v>
      </c>
      <c r="M19" s="5"/>
      <c r="N19" s="5"/>
      <c r="O19" s="59" t="s">
        <v>503</v>
      </c>
      <c r="P19" s="60"/>
      <c r="Q19" s="60"/>
      <c r="R19" s="61"/>
    </row>
    <row r="20" spans="2:18" ht="204.75" customHeight="1" thickBot="1" x14ac:dyDescent="0.3">
      <c r="B20" s="98"/>
      <c r="C20" s="95"/>
      <c r="D20" s="83"/>
      <c r="E20" s="84"/>
      <c r="F20" s="59" t="s">
        <v>142</v>
      </c>
      <c r="G20" s="60"/>
      <c r="H20" s="60"/>
      <c r="I20" s="60"/>
      <c r="J20" s="60"/>
      <c r="K20" s="61"/>
      <c r="L20" s="5" t="s">
        <v>185</v>
      </c>
      <c r="M20" s="5"/>
      <c r="N20" s="5"/>
      <c r="O20" s="59" t="s">
        <v>504</v>
      </c>
      <c r="P20" s="60"/>
      <c r="Q20" s="60"/>
      <c r="R20" s="61"/>
    </row>
    <row r="21" spans="2:18" ht="118.5" customHeight="1" thickBot="1" x14ac:dyDescent="0.3">
      <c r="B21" s="98"/>
      <c r="C21" s="96"/>
      <c r="D21" s="66"/>
      <c r="E21" s="67"/>
      <c r="F21" s="59" t="s">
        <v>143</v>
      </c>
      <c r="G21" s="60"/>
      <c r="H21" s="60"/>
      <c r="I21" s="60"/>
      <c r="J21" s="60"/>
      <c r="K21" s="61"/>
      <c r="L21" s="5" t="s">
        <v>185</v>
      </c>
      <c r="M21" s="5"/>
      <c r="N21" s="5"/>
      <c r="O21" s="59" t="s">
        <v>505</v>
      </c>
      <c r="P21" s="60"/>
      <c r="Q21" s="60"/>
      <c r="R21" s="61"/>
    </row>
    <row r="22" spans="2:18" ht="56.25" customHeight="1" thickBot="1" x14ac:dyDescent="0.3">
      <c r="B22" s="98"/>
      <c r="C22" s="64" t="s">
        <v>144</v>
      </c>
      <c r="D22" s="139"/>
      <c r="E22" s="65"/>
      <c r="F22" s="74" t="s">
        <v>26</v>
      </c>
      <c r="G22" s="59" t="s">
        <v>146</v>
      </c>
      <c r="H22" s="60"/>
      <c r="I22" s="60"/>
      <c r="J22" s="60"/>
      <c r="K22" s="61"/>
      <c r="L22" s="5" t="s">
        <v>185</v>
      </c>
      <c r="M22" s="5"/>
      <c r="N22" s="5"/>
      <c r="O22" s="68" t="s">
        <v>506</v>
      </c>
      <c r="P22" s="69"/>
      <c r="Q22" s="69"/>
      <c r="R22" s="70"/>
    </row>
    <row r="23" spans="2:18" ht="68.25" customHeight="1" thickBot="1" x14ac:dyDescent="0.3">
      <c r="B23" s="98"/>
      <c r="C23" s="83"/>
      <c r="D23" s="140"/>
      <c r="E23" s="84"/>
      <c r="F23" s="75"/>
      <c r="G23" s="59" t="s">
        <v>147</v>
      </c>
      <c r="H23" s="60"/>
      <c r="I23" s="60"/>
      <c r="J23" s="60"/>
      <c r="K23" s="61"/>
      <c r="L23" s="5" t="s">
        <v>185</v>
      </c>
      <c r="M23" s="5"/>
      <c r="N23" s="5"/>
      <c r="O23" s="71"/>
      <c r="P23" s="72"/>
      <c r="Q23" s="72"/>
      <c r="R23" s="73"/>
    </row>
    <row r="24" spans="2:18" ht="202.5" customHeight="1" thickBot="1" x14ac:dyDescent="0.3">
      <c r="B24" s="98"/>
      <c r="C24" s="83"/>
      <c r="D24" s="140"/>
      <c r="E24" s="84"/>
      <c r="F24" s="75"/>
      <c r="G24" s="59" t="s">
        <v>148</v>
      </c>
      <c r="H24" s="60"/>
      <c r="I24" s="60"/>
      <c r="J24" s="60"/>
      <c r="K24" s="61"/>
      <c r="L24" s="5" t="s">
        <v>185</v>
      </c>
      <c r="M24" s="5"/>
      <c r="N24" s="5"/>
      <c r="O24" s="59" t="s">
        <v>507</v>
      </c>
      <c r="P24" s="60"/>
      <c r="Q24" s="60"/>
      <c r="R24" s="61"/>
    </row>
    <row r="25" spans="2:18" ht="202.5" customHeight="1" thickBot="1" x14ac:dyDescent="0.3">
      <c r="B25" s="98"/>
      <c r="C25" s="66"/>
      <c r="D25" s="141"/>
      <c r="E25" s="67"/>
      <c r="F25" s="76"/>
      <c r="G25" s="59" t="s">
        <v>145</v>
      </c>
      <c r="H25" s="60"/>
      <c r="I25" s="60"/>
      <c r="J25" s="60"/>
      <c r="K25" s="61"/>
      <c r="L25" s="5" t="s">
        <v>185</v>
      </c>
      <c r="M25" s="5"/>
      <c r="N25" s="5"/>
      <c r="O25" s="59" t="s">
        <v>508</v>
      </c>
      <c r="P25" s="60"/>
      <c r="Q25" s="60"/>
      <c r="R25" s="61"/>
    </row>
    <row r="26" spans="2:18" ht="146.25" customHeight="1" thickBot="1" x14ac:dyDescent="0.3">
      <c r="B26" s="98"/>
      <c r="C26" s="64" t="s">
        <v>149</v>
      </c>
      <c r="D26" s="139"/>
      <c r="E26" s="65"/>
      <c r="F26" s="74" t="s">
        <v>150</v>
      </c>
      <c r="G26" s="59" t="s">
        <v>151</v>
      </c>
      <c r="H26" s="60"/>
      <c r="I26" s="60"/>
      <c r="J26" s="60"/>
      <c r="K26" s="61"/>
      <c r="L26" s="5" t="s">
        <v>185</v>
      </c>
      <c r="M26" s="5"/>
      <c r="N26" s="5"/>
      <c r="O26" s="68" t="s">
        <v>509</v>
      </c>
      <c r="P26" s="69"/>
      <c r="Q26" s="69"/>
      <c r="R26" s="70"/>
    </row>
    <row r="27" spans="2:18" ht="153" customHeight="1" thickBot="1" x14ac:dyDescent="0.3">
      <c r="B27" s="98"/>
      <c r="C27" s="83"/>
      <c r="D27" s="140"/>
      <c r="E27" s="84"/>
      <c r="F27" s="75"/>
      <c r="G27" s="59" t="s">
        <v>152</v>
      </c>
      <c r="H27" s="60"/>
      <c r="I27" s="60"/>
      <c r="J27" s="60"/>
      <c r="K27" s="61"/>
      <c r="L27" s="5" t="s">
        <v>185</v>
      </c>
      <c r="M27" s="5"/>
      <c r="N27" s="5"/>
      <c r="O27" s="71"/>
      <c r="P27" s="72"/>
      <c r="Q27" s="72"/>
      <c r="R27" s="73"/>
    </row>
    <row r="28" spans="2:18" ht="113.25" customHeight="1" thickBot="1" x14ac:dyDescent="0.3">
      <c r="B28" s="98"/>
      <c r="C28" s="83"/>
      <c r="D28" s="140"/>
      <c r="E28" s="84"/>
      <c r="F28" s="75"/>
      <c r="G28" s="59" t="s">
        <v>153</v>
      </c>
      <c r="H28" s="60"/>
      <c r="I28" s="60"/>
      <c r="J28" s="60"/>
      <c r="K28" s="61"/>
      <c r="L28" s="5" t="s">
        <v>185</v>
      </c>
      <c r="M28" s="5"/>
      <c r="N28" s="5"/>
      <c r="O28" s="68" t="s">
        <v>510</v>
      </c>
      <c r="P28" s="69"/>
      <c r="Q28" s="69"/>
      <c r="R28" s="70"/>
    </row>
    <row r="29" spans="2:18" ht="126" customHeight="1" thickBot="1" x14ac:dyDescent="0.3">
      <c r="B29" s="98"/>
      <c r="C29" s="66"/>
      <c r="D29" s="141"/>
      <c r="E29" s="67"/>
      <c r="F29" s="76"/>
      <c r="G29" s="59" t="s">
        <v>154</v>
      </c>
      <c r="H29" s="60"/>
      <c r="I29" s="60"/>
      <c r="J29" s="60"/>
      <c r="K29" s="61"/>
      <c r="L29" s="5" t="s">
        <v>185</v>
      </c>
      <c r="M29" s="5"/>
      <c r="N29" s="5"/>
      <c r="O29" s="71"/>
      <c r="P29" s="72"/>
      <c r="Q29" s="72"/>
      <c r="R29" s="73"/>
    </row>
    <row r="30" spans="2:18" ht="46.5" customHeight="1" thickBot="1" x14ac:dyDescent="0.3">
      <c r="B30" s="98"/>
      <c r="C30" s="64" t="s">
        <v>155</v>
      </c>
      <c r="D30" s="139"/>
      <c r="E30" s="65"/>
      <c r="F30" s="74" t="s">
        <v>156</v>
      </c>
      <c r="G30" s="59" t="s">
        <v>157</v>
      </c>
      <c r="H30" s="60"/>
      <c r="I30" s="60"/>
      <c r="J30" s="60"/>
      <c r="K30" s="61"/>
      <c r="L30" s="5" t="s">
        <v>185</v>
      </c>
      <c r="M30" s="5"/>
      <c r="N30" s="5"/>
      <c r="O30" s="68" t="s">
        <v>511</v>
      </c>
      <c r="P30" s="69"/>
      <c r="Q30" s="69"/>
      <c r="R30" s="70"/>
    </row>
    <row r="31" spans="2:18" ht="47.25" customHeight="1" thickBot="1" x14ac:dyDescent="0.3">
      <c r="B31" s="98"/>
      <c r="C31" s="83"/>
      <c r="D31" s="140"/>
      <c r="E31" s="84"/>
      <c r="F31" s="75"/>
      <c r="G31" s="59" t="s">
        <v>158</v>
      </c>
      <c r="H31" s="60"/>
      <c r="I31" s="60"/>
      <c r="J31" s="60"/>
      <c r="K31" s="61"/>
      <c r="L31" s="5" t="s">
        <v>185</v>
      </c>
      <c r="M31" s="5"/>
      <c r="N31" s="5"/>
      <c r="O31" s="131"/>
      <c r="P31" s="132"/>
      <c r="Q31" s="132"/>
      <c r="R31" s="133"/>
    </row>
    <row r="32" spans="2:18" ht="47.25" customHeight="1" thickBot="1" x14ac:dyDescent="0.3">
      <c r="B32" s="98"/>
      <c r="C32" s="83"/>
      <c r="D32" s="140"/>
      <c r="E32" s="84"/>
      <c r="F32" s="75"/>
      <c r="G32" s="59" t="s">
        <v>159</v>
      </c>
      <c r="H32" s="60"/>
      <c r="I32" s="60"/>
      <c r="J32" s="60"/>
      <c r="K32" s="61"/>
      <c r="L32" s="5" t="s">
        <v>185</v>
      </c>
      <c r="M32" s="5"/>
      <c r="N32" s="5"/>
      <c r="O32" s="131"/>
      <c r="P32" s="132"/>
      <c r="Q32" s="132"/>
      <c r="R32" s="133"/>
    </row>
    <row r="33" spans="2:18" ht="47.25" customHeight="1" thickBot="1" x14ac:dyDescent="0.3">
      <c r="B33" s="98"/>
      <c r="C33" s="83"/>
      <c r="D33" s="140"/>
      <c r="E33" s="84"/>
      <c r="F33" s="75"/>
      <c r="G33" s="59" t="s">
        <v>160</v>
      </c>
      <c r="H33" s="60"/>
      <c r="I33" s="60"/>
      <c r="J33" s="60"/>
      <c r="K33" s="61"/>
      <c r="L33" s="5" t="s">
        <v>185</v>
      </c>
      <c r="M33" s="5"/>
      <c r="N33" s="5"/>
      <c r="O33" s="131"/>
      <c r="P33" s="132"/>
      <c r="Q33" s="132"/>
      <c r="R33" s="133"/>
    </row>
    <row r="34" spans="2:18" ht="46.5" customHeight="1" thickBot="1" x14ac:dyDescent="0.3">
      <c r="B34" s="98"/>
      <c r="C34" s="66"/>
      <c r="D34" s="141"/>
      <c r="E34" s="67"/>
      <c r="F34" s="76"/>
      <c r="G34" s="59" t="s">
        <v>161</v>
      </c>
      <c r="H34" s="60"/>
      <c r="I34" s="60"/>
      <c r="J34" s="60"/>
      <c r="K34" s="61"/>
      <c r="L34" s="5" t="s">
        <v>185</v>
      </c>
      <c r="M34" s="5"/>
      <c r="N34" s="5"/>
      <c r="O34" s="71"/>
      <c r="P34" s="72"/>
      <c r="Q34" s="72"/>
      <c r="R34" s="73"/>
    </row>
    <row r="35" spans="2:18" ht="120" customHeight="1" thickBot="1" x14ac:dyDescent="0.3">
      <c r="B35" s="98"/>
      <c r="C35" s="94" t="s">
        <v>162</v>
      </c>
      <c r="D35" s="64" t="s">
        <v>163</v>
      </c>
      <c r="E35" s="65"/>
      <c r="F35" s="145" t="s">
        <v>164</v>
      </c>
      <c r="G35" s="59" t="s">
        <v>165</v>
      </c>
      <c r="H35" s="60"/>
      <c r="I35" s="60"/>
      <c r="J35" s="60"/>
      <c r="K35" s="61"/>
      <c r="L35" s="5" t="s">
        <v>185</v>
      </c>
      <c r="M35" s="5"/>
      <c r="N35" s="5"/>
      <c r="O35" s="68" t="s">
        <v>512</v>
      </c>
      <c r="P35" s="69"/>
      <c r="Q35" s="69"/>
      <c r="R35" s="70"/>
    </row>
    <row r="36" spans="2:18" ht="108" customHeight="1" thickBot="1" x14ac:dyDescent="0.3">
      <c r="B36" s="98"/>
      <c r="C36" s="95"/>
      <c r="D36" s="66"/>
      <c r="E36" s="67"/>
      <c r="F36" s="146"/>
      <c r="G36" s="59" t="s">
        <v>166</v>
      </c>
      <c r="H36" s="60"/>
      <c r="I36" s="60"/>
      <c r="J36" s="60"/>
      <c r="K36" s="61"/>
      <c r="L36" s="5" t="s">
        <v>185</v>
      </c>
      <c r="M36" s="5"/>
      <c r="N36" s="5"/>
      <c r="O36" s="71"/>
      <c r="P36" s="72"/>
      <c r="Q36" s="72"/>
      <c r="R36" s="73"/>
    </row>
    <row r="37" spans="2:18" ht="77.25" customHeight="1" thickBot="1" x14ac:dyDescent="0.3">
      <c r="B37" s="98"/>
      <c r="C37" s="95"/>
      <c r="D37" s="64" t="s">
        <v>167</v>
      </c>
      <c r="E37" s="65"/>
      <c r="F37" s="147" t="s">
        <v>168</v>
      </c>
      <c r="G37" s="59" t="s">
        <v>169</v>
      </c>
      <c r="H37" s="60"/>
      <c r="I37" s="60"/>
      <c r="J37" s="60"/>
      <c r="K37" s="61"/>
      <c r="L37" s="5" t="s">
        <v>185</v>
      </c>
      <c r="M37" s="5"/>
      <c r="N37" s="5"/>
      <c r="O37" s="68" t="s">
        <v>513</v>
      </c>
      <c r="P37" s="69"/>
      <c r="Q37" s="69"/>
      <c r="R37" s="70"/>
    </row>
    <row r="38" spans="2:18" ht="71.25" customHeight="1" thickBot="1" x14ac:dyDescent="0.3">
      <c r="B38" s="98"/>
      <c r="C38" s="95"/>
      <c r="D38" s="83"/>
      <c r="E38" s="84"/>
      <c r="F38" s="148"/>
      <c r="G38" s="59" t="s">
        <v>170</v>
      </c>
      <c r="H38" s="60"/>
      <c r="I38" s="60"/>
      <c r="J38" s="60"/>
      <c r="K38" s="61"/>
      <c r="L38" s="5" t="s">
        <v>185</v>
      </c>
      <c r="M38" s="5"/>
      <c r="N38" s="5"/>
      <c r="O38" s="131"/>
      <c r="P38" s="132"/>
      <c r="Q38" s="132"/>
      <c r="R38" s="133"/>
    </row>
    <row r="39" spans="2:18" ht="79.5" customHeight="1" thickBot="1" x14ac:dyDescent="0.3">
      <c r="B39" s="98"/>
      <c r="C39" s="95"/>
      <c r="D39" s="66"/>
      <c r="E39" s="67"/>
      <c r="F39" s="149"/>
      <c r="G39" s="59" t="s">
        <v>171</v>
      </c>
      <c r="H39" s="60"/>
      <c r="I39" s="60"/>
      <c r="J39" s="60"/>
      <c r="K39" s="61"/>
      <c r="L39" s="5" t="s">
        <v>185</v>
      </c>
      <c r="M39" s="5"/>
      <c r="N39" s="5"/>
      <c r="O39" s="71"/>
      <c r="P39" s="72"/>
      <c r="Q39" s="72"/>
      <c r="R39" s="73"/>
    </row>
    <row r="40" spans="2:18" ht="150" customHeight="1" thickBot="1" x14ac:dyDescent="0.3">
      <c r="B40" s="98"/>
      <c r="C40" s="95"/>
      <c r="D40" s="94" t="s">
        <v>172</v>
      </c>
      <c r="E40" s="94" t="s">
        <v>173</v>
      </c>
      <c r="F40" s="74" t="s">
        <v>174</v>
      </c>
      <c r="G40" s="59" t="s">
        <v>175</v>
      </c>
      <c r="H40" s="60"/>
      <c r="I40" s="60"/>
      <c r="J40" s="60"/>
      <c r="K40" s="61"/>
      <c r="L40" s="5" t="s">
        <v>185</v>
      </c>
      <c r="M40" s="5"/>
      <c r="N40" s="5"/>
      <c r="O40" s="59" t="s">
        <v>514</v>
      </c>
      <c r="P40" s="60"/>
      <c r="Q40" s="60"/>
      <c r="R40" s="61"/>
    </row>
    <row r="41" spans="2:18" ht="125.25" customHeight="1" thickBot="1" x14ac:dyDescent="0.3">
      <c r="B41" s="98"/>
      <c r="C41" s="95"/>
      <c r="D41" s="95"/>
      <c r="E41" s="96"/>
      <c r="F41" s="76"/>
      <c r="G41" s="59" t="s">
        <v>178</v>
      </c>
      <c r="H41" s="60"/>
      <c r="I41" s="60"/>
      <c r="J41" s="60"/>
      <c r="K41" s="61"/>
      <c r="L41" s="5" t="s">
        <v>185</v>
      </c>
      <c r="M41" s="5"/>
      <c r="N41" s="5"/>
      <c r="O41" s="59" t="s">
        <v>515</v>
      </c>
      <c r="P41" s="60"/>
      <c r="Q41" s="60"/>
      <c r="R41" s="61"/>
    </row>
    <row r="42" spans="2:18" ht="148.5" customHeight="1" thickBot="1" x14ac:dyDescent="0.3">
      <c r="B42" s="98"/>
      <c r="C42" s="95"/>
      <c r="D42" s="95"/>
      <c r="E42" s="94" t="s">
        <v>176</v>
      </c>
      <c r="F42" s="74" t="s">
        <v>177</v>
      </c>
      <c r="G42" s="59" t="s">
        <v>179</v>
      </c>
      <c r="H42" s="60"/>
      <c r="I42" s="60"/>
      <c r="J42" s="60"/>
      <c r="K42" s="61"/>
      <c r="L42" s="5" t="s">
        <v>185</v>
      </c>
      <c r="M42" s="5"/>
      <c r="N42" s="5"/>
      <c r="O42" s="59" t="s">
        <v>516</v>
      </c>
      <c r="P42" s="60"/>
      <c r="Q42" s="60"/>
      <c r="R42" s="61"/>
    </row>
    <row r="43" spans="2:18" ht="86.25" customHeight="1" thickBot="1" x14ac:dyDescent="0.3">
      <c r="B43" s="98"/>
      <c r="C43" s="95"/>
      <c r="D43" s="95"/>
      <c r="E43" s="95"/>
      <c r="F43" s="75"/>
      <c r="G43" s="59" t="s">
        <v>180</v>
      </c>
      <c r="H43" s="60"/>
      <c r="I43" s="60"/>
      <c r="J43" s="60"/>
      <c r="K43" s="61"/>
      <c r="L43" s="5" t="s">
        <v>185</v>
      </c>
      <c r="M43" s="5"/>
      <c r="N43" s="5"/>
      <c r="O43" s="59" t="s">
        <v>517</v>
      </c>
      <c r="P43" s="60"/>
      <c r="Q43" s="60"/>
      <c r="R43" s="61"/>
    </row>
    <row r="44" spans="2:18" ht="180.75" customHeight="1" thickBot="1" x14ac:dyDescent="0.3">
      <c r="B44" s="98"/>
      <c r="C44" s="95"/>
      <c r="D44" s="95"/>
      <c r="E44" s="95"/>
      <c r="F44" s="75"/>
      <c r="G44" s="59" t="s">
        <v>181</v>
      </c>
      <c r="H44" s="60"/>
      <c r="I44" s="60"/>
      <c r="J44" s="60"/>
      <c r="K44" s="61"/>
      <c r="L44" s="5" t="s">
        <v>185</v>
      </c>
      <c r="M44" s="5"/>
      <c r="N44" s="5"/>
      <c r="O44" s="59" t="s">
        <v>518</v>
      </c>
      <c r="P44" s="60"/>
      <c r="Q44" s="60"/>
      <c r="R44" s="61"/>
    </row>
    <row r="45" spans="2:18" ht="182.25" customHeight="1" thickBot="1" x14ac:dyDescent="0.3">
      <c r="B45" s="98"/>
      <c r="C45" s="95"/>
      <c r="D45" s="95"/>
      <c r="E45" s="95"/>
      <c r="F45" s="76"/>
      <c r="G45" s="59" t="s">
        <v>182</v>
      </c>
      <c r="H45" s="60"/>
      <c r="I45" s="60"/>
      <c r="J45" s="60"/>
      <c r="K45" s="61"/>
      <c r="L45" s="5" t="s">
        <v>185</v>
      </c>
      <c r="M45" s="5"/>
      <c r="N45" s="5"/>
      <c r="O45" s="59" t="s">
        <v>519</v>
      </c>
      <c r="P45" s="60"/>
      <c r="Q45" s="60"/>
      <c r="R45" s="61"/>
    </row>
    <row r="46" spans="2:18" ht="180.75" customHeight="1" thickBot="1" x14ac:dyDescent="0.3">
      <c r="B46" s="98"/>
      <c r="C46" s="95"/>
      <c r="D46" s="95"/>
      <c r="E46" s="95"/>
      <c r="F46" s="59" t="s">
        <v>183</v>
      </c>
      <c r="G46" s="60"/>
      <c r="H46" s="60"/>
      <c r="I46" s="60"/>
      <c r="J46" s="60"/>
      <c r="K46" s="61"/>
      <c r="L46" s="5" t="s">
        <v>185</v>
      </c>
      <c r="M46" s="5"/>
      <c r="N46" s="5"/>
      <c r="O46" s="59" t="s">
        <v>520</v>
      </c>
      <c r="P46" s="60"/>
      <c r="Q46" s="60"/>
      <c r="R46" s="61"/>
    </row>
    <row r="47" spans="2:18" ht="66" customHeight="1" thickBot="1" x14ac:dyDescent="0.3">
      <c r="B47" s="99"/>
      <c r="C47" s="96"/>
      <c r="D47" s="96"/>
      <c r="E47" s="96"/>
      <c r="F47" s="59" t="s">
        <v>184</v>
      </c>
      <c r="G47" s="60"/>
      <c r="H47" s="60"/>
      <c r="I47" s="60"/>
      <c r="J47" s="60"/>
      <c r="K47" s="61"/>
      <c r="L47" s="5" t="s">
        <v>185</v>
      </c>
      <c r="M47" s="5"/>
      <c r="N47" s="5"/>
      <c r="O47" s="59" t="s">
        <v>521</v>
      </c>
      <c r="P47" s="60"/>
      <c r="Q47" s="60"/>
      <c r="R47" s="61"/>
    </row>
    <row r="48" spans="2:18" ht="15.75" thickBot="1" x14ac:dyDescent="0.3">
      <c r="B48" s="53" t="s">
        <v>42</v>
      </c>
      <c r="C48" s="54"/>
      <c r="D48" s="54"/>
      <c r="E48" s="54"/>
      <c r="F48" s="54"/>
      <c r="G48" s="54"/>
      <c r="H48" s="54"/>
      <c r="I48" s="54"/>
      <c r="J48" s="54"/>
      <c r="K48" s="55"/>
      <c r="L48" s="14">
        <f>COUNTIF(L5:L47,"X")</f>
        <v>42</v>
      </c>
      <c r="M48" s="14">
        <f t="shared" ref="M48:N48" si="0">COUNTIF(M5:M47,"X")</f>
        <v>0</v>
      </c>
      <c r="N48" s="14">
        <f t="shared" si="0"/>
        <v>1</v>
      </c>
      <c r="O48" s="137"/>
      <c r="P48" s="138"/>
      <c r="Q48" s="138"/>
      <c r="R48" s="138"/>
    </row>
    <row r="49" spans="2:18" ht="15.75" thickBot="1" x14ac:dyDescent="0.3">
      <c r="B49" s="88" t="s">
        <v>43</v>
      </c>
      <c r="C49" s="89"/>
      <c r="D49" s="89"/>
      <c r="E49" s="89"/>
      <c r="F49" s="89"/>
      <c r="G49" s="89"/>
      <c r="H49" s="89"/>
      <c r="I49" s="89"/>
      <c r="J49" s="89"/>
      <c r="K49" s="90"/>
      <c r="L49" s="91">
        <f>SUM(L48:N48)</f>
        <v>43</v>
      </c>
      <c r="M49" s="92"/>
      <c r="N49" s="92"/>
      <c r="O49" s="136"/>
      <c r="P49" s="79"/>
      <c r="Q49" s="79"/>
      <c r="R49" s="79"/>
    </row>
    <row r="50" spans="2:18" ht="15.75" thickBot="1" x14ac:dyDescent="0.3">
      <c r="B50" s="88" t="s">
        <v>44</v>
      </c>
      <c r="C50" s="89"/>
      <c r="D50" s="89"/>
      <c r="E50" s="89"/>
      <c r="F50" s="89"/>
      <c r="G50" s="89"/>
      <c r="H50" s="89"/>
      <c r="I50" s="89"/>
      <c r="J50" s="89"/>
      <c r="K50" s="90"/>
      <c r="L50" s="100">
        <f>(L48+(M48*0.5))/L49</f>
        <v>0.97674418604651159</v>
      </c>
      <c r="M50" s="101"/>
      <c r="N50" s="101"/>
      <c r="O50" s="136"/>
      <c r="P50" s="79"/>
      <c r="Q50" s="79"/>
      <c r="R50" s="79"/>
    </row>
    <row r="51" spans="2:18" x14ac:dyDescent="0.25">
      <c r="B51" s="9"/>
      <c r="C51" s="9"/>
      <c r="D51" s="9"/>
      <c r="E51" s="9"/>
      <c r="F51" s="2"/>
      <c r="G51" s="80"/>
      <c r="H51" s="80"/>
      <c r="I51" s="80"/>
      <c r="J51" s="80"/>
      <c r="K51" s="80"/>
      <c r="L51" s="2"/>
      <c r="M51" s="3"/>
      <c r="N51" s="2"/>
      <c r="O51" s="80"/>
      <c r="P51" s="80"/>
      <c r="Q51" s="80"/>
      <c r="R51" s="80"/>
    </row>
    <row r="52" spans="2:18" x14ac:dyDescent="0.25">
      <c r="B52" s="9"/>
      <c r="C52" s="9"/>
      <c r="D52" s="9"/>
      <c r="E52" s="9"/>
      <c r="F52" s="2"/>
      <c r="G52" s="80"/>
      <c r="H52" s="80"/>
      <c r="I52" s="80"/>
      <c r="J52" s="80"/>
      <c r="K52" s="80"/>
      <c r="L52" s="2"/>
      <c r="M52" s="3"/>
      <c r="N52" s="2"/>
      <c r="O52" s="80"/>
      <c r="P52" s="80"/>
      <c r="Q52" s="80"/>
      <c r="R52" s="80"/>
    </row>
    <row r="53" spans="2:18" x14ac:dyDescent="0.25">
      <c r="B53" s="9"/>
      <c r="C53" s="9"/>
      <c r="D53" s="9"/>
      <c r="E53" s="9"/>
      <c r="F53" s="2"/>
      <c r="G53" s="80"/>
      <c r="H53" s="80"/>
      <c r="I53" s="80"/>
      <c r="J53" s="80"/>
      <c r="K53" s="80"/>
      <c r="L53" s="2"/>
      <c r="M53" s="3"/>
      <c r="N53" s="2"/>
      <c r="O53" s="80"/>
      <c r="P53" s="80"/>
      <c r="Q53" s="80"/>
      <c r="R53" s="80"/>
    </row>
    <row r="54" spans="2:18" x14ac:dyDescent="0.25">
      <c r="G54" s="103"/>
      <c r="H54" s="103"/>
      <c r="I54" s="103"/>
      <c r="J54" s="103"/>
      <c r="K54" s="103"/>
      <c r="O54" s="103"/>
      <c r="P54" s="103"/>
      <c r="Q54" s="103"/>
      <c r="R54" s="103"/>
    </row>
    <row r="55" spans="2:18" x14ac:dyDescent="0.25">
      <c r="G55" s="103"/>
      <c r="H55" s="103"/>
      <c r="I55" s="103"/>
      <c r="J55" s="103"/>
      <c r="K55" s="103"/>
      <c r="O55" s="103"/>
      <c r="P55" s="103"/>
      <c r="Q55" s="103"/>
      <c r="R55" s="103"/>
    </row>
    <row r="56" spans="2:18" x14ac:dyDescent="0.25">
      <c r="G56" s="103"/>
      <c r="H56" s="103"/>
      <c r="I56" s="103"/>
      <c r="J56" s="103"/>
      <c r="K56" s="103"/>
      <c r="O56" s="103"/>
      <c r="P56" s="103"/>
      <c r="Q56" s="103"/>
      <c r="R56" s="103"/>
    </row>
    <row r="57" spans="2:18" x14ac:dyDescent="0.25">
      <c r="G57" s="103"/>
      <c r="H57" s="103"/>
      <c r="I57" s="103"/>
      <c r="J57" s="103"/>
      <c r="K57" s="103"/>
      <c r="O57" s="103"/>
      <c r="P57" s="103"/>
      <c r="Q57" s="103"/>
      <c r="R57" s="103"/>
    </row>
  </sheetData>
  <mergeCells count="128">
    <mergeCell ref="O22:R23"/>
    <mergeCell ref="O26:R27"/>
    <mergeCell ref="O28:R29"/>
    <mergeCell ref="O30:R34"/>
    <mergeCell ref="O35:R36"/>
    <mergeCell ref="O37:R39"/>
    <mergeCell ref="C35:C47"/>
    <mergeCell ref="F40:F41"/>
    <mergeCell ref="E40:E41"/>
    <mergeCell ref="F46:K46"/>
    <mergeCell ref="F42:F45"/>
    <mergeCell ref="F47:K47"/>
    <mergeCell ref="E42:E47"/>
    <mergeCell ref="G44:K44"/>
    <mergeCell ref="F35:F36"/>
    <mergeCell ref="F37:F39"/>
    <mergeCell ref="D37:E39"/>
    <mergeCell ref="G36:K36"/>
    <mergeCell ref="G37:K37"/>
    <mergeCell ref="G38:K38"/>
    <mergeCell ref="D35:E36"/>
    <mergeCell ref="O44:R44"/>
    <mergeCell ref="O40:R40"/>
    <mergeCell ref="O42:R42"/>
    <mergeCell ref="G43:K43"/>
    <mergeCell ref="O43:R43"/>
    <mergeCell ref="G41:K41"/>
    <mergeCell ref="O41:R41"/>
    <mergeCell ref="G42:K42"/>
    <mergeCell ref="D40:D47"/>
    <mergeCell ref="O47:R47"/>
    <mergeCell ref="G35:K35"/>
    <mergeCell ref="G39:K39"/>
    <mergeCell ref="G40:K40"/>
    <mergeCell ref="O46:R46"/>
    <mergeCell ref="G45:K45"/>
    <mergeCell ref="O45:R45"/>
    <mergeCell ref="C30:E34"/>
    <mergeCell ref="F30:F34"/>
    <mergeCell ref="G30:K30"/>
    <mergeCell ref="G31:K31"/>
    <mergeCell ref="C26:E29"/>
    <mergeCell ref="F26:F29"/>
    <mergeCell ref="G26:K26"/>
    <mergeCell ref="G29:K29"/>
    <mergeCell ref="G34:K34"/>
    <mergeCell ref="G33:K33"/>
    <mergeCell ref="G32:K32"/>
    <mergeCell ref="O19:R19"/>
    <mergeCell ref="O20:R20"/>
    <mergeCell ref="F18:K18"/>
    <mergeCell ref="O18:R18"/>
    <mergeCell ref="G16:K16"/>
    <mergeCell ref="O16:R16"/>
    <mergeCell ref="G17:K17"/>
    <mergeCell ref="O17:R17"/>
    <mergeCell ref="G15:K15"/>
    <mergeCell ref="O15:R15"/>
    <mergeCell ref="G57:K57"/>
    <mergeCell ref="O57:R57"/>
    <mergeCell ref="F9:K9"/>
    <mergeCell ref="F12:F13"/>
    <mergeCell ref="F14:K14"/>
    <mergeCell ref="G27:K27"/>
    <mergeCell ref="G28:K28"/>
    <mergeCell ref="G55:K55"/>
    <mergeCell ref="O55:R55"/>
    <mergeCell ref="G56:K56"/>
    <mergeCell ref="O56:R56"/>
    <mergeCell ref="G53:K53"/>
    <mergeCell ref="O53:R53"/>
    <mergeCell ref="G54:K54"/>
    <mergeCell ref="O54:R54"/>
    <mergeCell ref="G51:K51"/>
    <mergeCell ref="O51:R51"/>
    <mergeCell ref="G52:K52"/>
    <mergeCell ref="O52:R52"/>
    <mergeCell ref="B49:K49"/>
    <mergeCell ref="L49:N49"/>
    <mergeCell ref="O49:R49"/>
    <mergeCell ref="B50:K50"/>
    <mergeCell ref="L50:N50"/>
    <mergeCell ref="O50:R50"/>
    <mergeCell ref="B48:K48"/>
    <mergeCell ref="O48:R48"/>
    <mergeCell ref="O24:R24"/>
    <mergeCell ref="G23:K23"/>
    <mergeCell ref="G24:K24"/>
    <mergeCell ref="O21:R21"/>
    <mergeCell ref="B5:B47"/>
    <mergeCell ref="O8:R8"/>
    <mergeCell ref="G25:K25"/>
    <mergeCell ref="O25:R25"/>
    <mergeCell ref="C5:C21"/>
    <mergeCell ref="G22:K22"/>
    <mergeCell ref="F22:F25"/>
    <mergeCell ref="C22:E25"/>
    <mergeCell ref="E11:E14"/>
    <mergeCell ref="F15:F17"/>
    <mergeCell ref="E15:E18"/>
    <mergeCell ref="D11:D18"/>
    <mergeCell ref="D19:E21"/>
    <mergeCell ref="F19:K19"/>
    <mergeCell ref="F20:K20"/>
    <mergeCell ref="F21:K21"/>
    <mergeCell ref="F8:K8"/>
    <mergeCell ref="B2:R3"/>
    <mergeCell ref="C4:E4"/>
    <mergeCell ref="F4:K4"/>
    <mergeCell ref="O4:R4"/>
    <mergeCell ref="O10:R10"/>
    <mergeCell ref="G12:K12"/>
    <mergeCell ref="F10:K10"/>
    <mergeCell ref="O9:R9"/>
    <mergeCell ref="O7:R7"/>
    <mergeCell ref="O5:R5"/>
    <mergeCell ref="F6:F7"/>
    <mergeCell ref="G6:K6"/>
    <mergeCell ref="O6:R6"/>
    <mergeCell ref="G7:K7"/>
    <mergeCell ref="F5:K5"/>
    <mergeCell ref="O11:R14"/>
    <mergeCell ref="D5:E7"/>
    <mergeCell ref="D8:E8"/>
    <mergeCell ref="D9:E9"/>
    <mergeCell ref="D10:E10"/>
    <mergeCell ref="F11:K11"/>
    <mergeCell ref="G13:K1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0A4C9-8643-41EF-872E-EFF7AAD416D3}">
  <dimension ref="B1:T133"/>
  <sheetViews>
    <sheetView topLeftCell="B103" zoomScale="60" zoomScaleNormal="60" workbookViewId="0">
      <selection activeCell="P104" sqref="P104:S104"/>
    </sheetView>
  </sheetViews>
  <sheetFormatPr baseColWidth="10" defaultRowHeight="15" x14ac:dyDescent="0.25"/>
  <cols>
    <col min="1" max="1" width="11.42578125" customWidth="1"/>
    <col min="2" max="2" width="15.7109375" style="8" customWidth="1"/>
    <col min="3" max="4" width="20.5703125" style="8" customWidth="1"/>
    <col min="5" max="5" width="19.42578125" style="8" customWidth="1"/>
    <col min="6" max="6" width="18" customWidth="1"/>
    <col min="11" max="11" width="13.5703125" customWidth="1"/>
    <col min="12" max="12" width="13.85546875" customWidth="1"/>
    <col min="13" max="13" width="34.5703125" customWidth="1"/>
    <col min="14" max="15" width="17.140625" customWidth="1"/>
    <col min="19" max="19" width="31.42578125" customWidth="1"/>
  </cols>
  <sheetData>
    <row r="1" spans="2:20" ht="15.75" thickBot="1" x14ac:dyDescent="0.3"/>
    <row r="2" spans="2:20" x14ac:dyDescent="0.25">
      <c r="B2" s="50" t="s">
        <v>0</v>
      </c>
      <c r="C2" s="51"/>
      <c r="D2" s="51"/>
      <c r="E2" s="51"/>
      <c r="F2" s="51"/>
      <c r="G2" s="51"/>
      <c r="H2" s="51"/>
      <c r="I2" s="51"/>
      <c r="J2" s="51"/>
      <c r="K2" s="51"/>
      <c r="L2" s="51"/>
      <c r="M2" s="51"/>
      <c r="N2" s="51"/>
      <c r="O2" s="51"/>
      <c r="P2" s="51"/>
      <c r="Q2" s="51"/>
      <c r="R2" s="51"/>
      <c r="S2" s="52"/>
    </row>
    <row r="3" spans="2:20" ht="15.75" thickBot="1" x14ac:dyDescent="0.3">
      <c r="B3" s="53"/>
      <c r="C3" s="54"/>
      <c r="D3" s="54"/>
      <c r="E3" s="54"/>
      <c r="F3" s="54"/>
      <c r="G3" s="54"/>
      <c r="H3" s="54"/>
      <c r="I3" s="54"/>
      <c r="J3" s="54"/>
      <c r="K3" s="54"/>
      <c r="L3" s="54"/>
      <c r="M3" s="54"/>
      <c r="N3" s="54"/>
      <c r="O3" s="54"/>
      <c r="P3" s="54"/>
      <c r="Q3" s="54"/>
      <c r="R3" s="54"/>
      <c r="S3" s="55"/>
    </row>
    <row r="4" spans="2:20" s="6" customFormat="1" ht="15.75" thickBot="1" x14ac:dyDescent="0.3">
      <c r="B4" s="10" t="s">
        <v>1</v>
      </c>
      <c r="C4" s="56" t="s">
        <v>2</v>
      </c>
      <c r="D4" s="58"/>
      <c r="E4" s="57"/>
      <c r="F4" s="56" t="s">
        <v>3</v>
      </c>
      <c r="G4" s="58"/>
      <c r="H4" s="58"/>
      <c r="I4" s="58"/>
      <c r="J4" s="58"/>
      <c r="K4" s="57"/>
      <c r="L4" s="7" t="s">
        <v>4</v>
      </c>
      <c r="M4" s="7" t="s">
        <v>12</v>
      </c>
      <c r="N4" s="7" t="s">
        <v>5</v>
      </c>
      <c r="O4" s="7" t="s">
        <v>187</v>
      </c>
      <c r="P4" s="56" t="s">
        <v>6</v>
      </c>
      <c r="Q4" s="58"/>
      <c r="R4" s="58"/>
      <c r="S4" s="57"/>
    </row>
    <row r="5" spans="2:20" ht="207.75" customHeight="1" thickBot="1" x14ac:dyDescent="0.3">
      <c r="B5" s="97" t="s">
        <v>186</v>
      </c>
      <c r="C5" s="139" t="s">
        <v>197</v>
      </c>
      <c r="D5" s="139"/>
      <c r="E5" s="65"/>
      <c r="F5" s="74" t="s">
        <v>189</v>
      </c>
      <c r="G5" s="60" t="s">
        <v>190</v>
      </c>
      <c r="H5" s="60"/>
      <c r="I5" s="60"/>
      <c r="J5" s="60"/>
      <c r="K5" s="61"/>
      <c r="L5" s="5" t="s">
        <v>185</v>
      </c>
      <c r="M5" s="5"/>
      <c r="N5" s="5"/>
      <c r="O5" s="5"/>
      <c r="P5" s="59" t="s">
        <v>528</v>
      </c>
      <c r="Q5" s="60"/>
      <c r="R5" s="60"/>
      <c r="S5" s="61"/>
    </row>
    <row r="6" spans="2:20" ht="150.75" customHeight="1" thickBot="1" x14ac:dyDescent="0.3">
      <c r="B6" s="98"/>
      <c r="C6" s="140"/>
      <c r="D6" s="140"/>
      <c r="E6" s="84"/>
      <c r="F6" s="75"/>
      <c r="G6" s="60" t="s">
        <v>191</v>
      </c>
      <c r="H6" s="60"/>
      <c r="I6" s="60"/>
      <c r="J6" s="60"/>
      <c r="K6" s="61"/>
      <c r="L6" s="22" t="s">
        <v>185</v>
      </c>
      <c r="M6" s="5"/>
      <c r="N6" s="5"/>
      <c r="O6" s="5"/>
      <c r="P6" s="59" t="s">
        <v>529</v>
      </c>
      <c r="Q6" s="60"/>
      <c r="R6" s="60"/>
      <c r="S6" s="61"/>
    </row>
    <row r="7" spans="2:20" ht="198" customHeight="1" thickBot="1" x14ac:dyDescent="0.3">
      <c r="B7" s="98"/>
      <c r="C7" s="140"/>
      <c r="D7" s="140"/>
      <c r="E7" s="84"/>
      <c r="F7" s="75"/>
      <c r="G7" s="60" t="s">
        <v>192</v>
      </c>
      <c r="H7" s="60"/>
      <c r="I7" s="60"/>
      <c r="J7" s="60"/>
      <c r="K7" s="61"/>
      <c r="L7" s="22" t="s">
        <v>185</v>
      </c>
      <c r="M7" s="5"/>
      <c r="N7" s="5"/>
      <c r="O7" s="5"/>
      <c r="P7" s="59" t="s">
        <v>522</v>
      </c>
      <c r="Q7" s="60"/>
      <c r="R7" s="60"/>
      <c r="S7" s="61"/>
      <c r="T7" t="s">
        <v>524</v>
      </c>
    </row>
    <row r="8" spans="2:20" ht="132.75" customHeight="1" thickBot="1" x14ac:dyDescent="0.3">
      <c r="B8" s="98"/>
      <c r="C8" s="140"/>
      <c r="D8" s="140"/>
      <c r="E8" s="84"/>
      <c r="F8" s="75"/>
      <c r="G8" s="60" t="s">
        <v>193</v>
      </c>
      <c r="H8" s="60"/>
      <c r="I8" s="60"/>
      <c r="J8" s="60"/>
      <c r="K8" s="61"/>
      <c r="L8" s="22" t="s">
        <v>185</v>
      </c>
      <c r="M8" s="5"/>
      <c r="N8" s="5"/>
      <c r="O8" s="5"/>
      <c r="P8" s="59" t="s">
        <v>523</v>
      </c>
      <c r="Q8" s="60"/>
      <c r="R8" s="60"/>
      <c r="S8" s="61"/>
    </row>
    <row r="9" spans="2:20" ht="241.5" customHeight="1" thickBot="1" x14ac:dyDescent="0.3">
      <c r="B9" s="98"/>
      <c r="C9" s="140"/>
      <c r="D9" s="140"/>
      <c r="E9" s="84"/>
      <c r="F9" s="76"/>
      <c r="G9" s="60" t="s">
        <v>194</v>
      </c>
      <c r="H9" s="60"/>
      <c r="I9" s="60"/>
      <c r="J9" s="60"/>
      <c r="K9" s="61"/>
      <c r="L9" s="5" t="s">
        <v>185</v>
      </c>
      <c r="M9" s="5"/>
      <c r="N9" s="5"/>
      <c r="O9" s="5"/>
      <c r="P9" s="59" t="s">
        <v>525</v>
      </c>
      <c r="Q9" s="60"/>
      <c r="R9" s="60"/>
      <c r="S9" s="61"/>
    </row>
    <row r="10" spans="2:20" ht="117" customHeight="1" thickBot="1" x14ac:dyDescent="0.3">
      <c r="B10" s="98"/>
      <c r="C10" s="140"/>
      <c r="D10" s="140"/>
      <c r="E10" s="84"/>
      <c r="F10" s="71" t="s">
        <v>195</v>
      </c>
      <c r="G10" s="72"/>
      <c r="H10" s="72"/>
      <c r="I10" s="72"/>
      <c r="J10" s="72"/>
      <c r="K10" s="73"/>
      <c r="L10" s="5"/>
      <c r="M10" s="5"/>
      <c r="N10" s="5" t="s">
        <v>185</v>
      </c>
      <c r="O10" s="5"/>
      <c r="P10" s="59" t="s">
        <v>526</v>
      </c>
      <c r="Q10" s="60"/>
      <c r="R10" s="60"/>
      <c r="S10" s="61"/>
    </row>
    <row r="11" spans="2:20" ht="159.75" customHeight="1" thickBot="1" x14ac:dyDescent="0.3">
      <c r="B11" s="98"/>
      <c r="C11" s="140"/>
      <c r="D11" s="140"/>
      <c r="E11" s="84"/>
      <c r="F11" s="71" t="s">
        <v>196</v>
      </c>
      <c r="G11" s="72"/>
      <c r="H11" s="72"/>
      <c r="I11" s="72"/>
      <c r="J11" s="72"/>
      <c r="K11" s="73"/>
      <c r="L11" s="5"/>
      <c r="M11" s="5" t="s">
        <v>185</v>
      </c>
      <c r="N11" s="5"/>
      <c r="O11" s="5"/>
      <c r="P11" s="59" t="s">
        <v>527</v>
      </c>
      <c r="Q11" s="60"/>
      <c r="R11" s="60"/>
      <c r="S11" s="61"/>
    </row>
    <row r="12" spans="2:20" ht="237.75" customHeight="1" thickBot="1" x14ac:dyDescent="0.3">
      <c r="B12" s="98"/>
      <c r="C12" s="65" t="s">
        <v>198</v>
      </c>
      <c r="D12" s="64" t="s">
        <v>199</v>
      </c>
      <c r="E12" s="65"/>
      <c r="F12" s="113" t="s">
        <v>200</v>
      </c>
      <c r="G12" s="59" t="s">
        <v>201</v>
      </c>
      <c r="H12" s="60"/>
      <c r="I12" s="60"/>
      <c r="J12" s="60"/>
      <c r="K12" s="61"/>
      <c r="L12" s="5" t="s">
        <v>185</v>
      </c>
      <c r="M12" s="5"/>
      <c r="N12" s="5"/>
      <c r="O12" s="5"/>
      <c r="P12" s="59" t="s">
        <v>530</v>
      </c>
      <c r="Q12" s="60"/>
      <c r="R12" s="60"/>
      <c r="S12" s="61"/>
    </row>
    <row r="13" spans="2:20" ht="180" customHeight="1" thickBot="1" x14ac:dyDescent="0.3">
      <c r="B13" s="98"/>
      <c r="C13" s="84"/>
      <c r="D13" s="83"/>
      <c r="E13" s="84"/>
      <c r="F13" s="114"/>
      <c r="G13" s="59" t="s">
        <v>202</v>
      </c>
      <c r="H13" s="60"/>
      <c r="I13" s="60"/>
      <c r="J13" s="60"/>
      <c r="K13" s="61"/>
      <c r="L13" s="5" t="s">
        <v>185</v>
      </c>
      <c r="M13" s="5"/>
      <c r="N13" s="5"/>
      <c r="O13" s="5"/>
      <c r="P13" s="59" t="s">
        <v>531</v>
      </c>
      <c r="Q13" s="60"/>
      <c r="R13" s="60"/>
      <c r="S13" s="61"/>
    </row>
    <row r="14" spans="2:20" ht="90" customHeight="1" thickBot="1" x14ac:dyDescent="0.3">
      <c r="B14" s="98"/>
      <c r="C14" s="84"/>
      <c r="D14" s="83"/>
      <c r="E14" s="84"/>
      <c r="F14" s="114"/>
      <c r="G14" s="59" t="s">
        <v>203</v>
      </c>
      <c r="H14" s="60"/>
      <c r="I14" s="60"/>
      <c r="J14" s="60"/>
      <c r="K14" s="61"/>
      <c r="L14" s="5" t="s">
        <v>185</v>
      </c>
      <c r="M14" s="5"/>
      <c r="N14" s="5"/>
      <c r="O14" s="5"/>
      <c r="P14" s="59" t="s">
        <v>532</v>
      </c>
      <c r="Q14" s="60"/>
      <c r="R14" s="60"/>
      <c r="S14" s="61"/>
    </row>
    <row r="15" spans="2:20" ht="208.5" customHeight="1" thickBot="1" x14ac:dyDescent="0.3">
      <c r="B15" s="98"/>
      <c r="C15" s="84"/>
      <c r="D15" s="83"/>
      <c r="E15" s="84"/>
      <c r="F15" s="114"/>
      <c r="G15" s="59" t="s">
        <v>204</v>
      </c>
      <c r="H15" s="60"/>
      <c r="I15" s="60"/>
      <c r="J15" s="60"/>
      <c r="K15" s="61"/>
      <c r="L15" s="5" t="s">
        <v>185</v>
      </c>
      <c r="M15" s="5"/>
      <c r="N15" s="5"/>
      <c r="O15" s="5"/>
      <c r="P15" s="59" t="s">
        <v>533</v>
      </c>
      <c r="Q15" s="60"/>
      <c r="R15" s="60"/>
      <c r="S15" s="61"/>
    </row>
    <row r="16" spans="2:20" ht="135.75" customHeight="1" thickBot="1" x14ac:dyDescent="0.3">
      <c r="B16" s="98"/>
      <c r="C16" s="84"/>
      <c r="D16" s="66"/>
      <c r="E16" s="67"/>
      <c r="F16" s="115"/>
      <c r="G16" s="59" t="s">
        <v>205</v>
      </c>
      <c r="H16" s="60"/>
      <c r="I16" s="60"/>
      <c r="J16" s="60"/>
      <c r="K16" s="61"/>
      <c r="L16" s="5" t="s">
        <v>185</v>
      </c>
      <c r="M16" s="5"/>
      <c r="N16" s="5"/>
      <c r="O16" s="5"/>
      <c r="P16" s="59" t="s">
        <v>534</v>
      </c>
      <c r="Q16" s="60"/>
      <c r="R16" s="60"/>
      <c r="S16" s="61"/>
    </row>
    <row r="17" spans="2:19" ht="228.75" customHeight="1" thickBot="1" x14ac:dyDescent="0.3">
      <c r="B17" s="98"/>
      <c r="C17" s="84"/>
      <c r="D17" s="64" t="s">
        <v>206</v>
      </c>
      <c r="E17" s="65"/>
      <c r="F17" s="74" t="s">
        <v>207</v>
      </c>
      <c r="G17" s="71" t="s">
        <v>209</v>
      </c>
      <c r="H17" s="72"/>
      <c r="I17" s="72"/>
      <c r="J17" s="72"/>
      <c r="K17" s="73"/>
      <c r="L17" s="5" t="s">
        <v>185</v>
      </c>
      <c r="M17" s="5"/>
      <c r="N17" s="5"/>
      <c r="O17" s="5"/>
      <c r="P17" s="59" t="s">
        <v>596</v>
      </c>
      <c r="Q17" s="60"/>
      <c r="R17" s="60"/>
      <c r="S17" s="61"/>
    </row>
    <row r="18" spans="2:19" ht="251.25" customHeight="1" thickBot="1" x14ac:dyDescent="0.3">
      <c r="B18" s="98"/>
      <c r="C18" s="84"/>
      <c r="D18" s="66"/>
      <c r="E18" s="67"/>
      <c r="F18" s="76"/>
      <c r="G18" s="59" t="s">
        <v>210</v>
      </c>
      <c r="H18" s="60"/>
      <c r="I18" s="60"/>
      <c r="J18" s="60"/>
      <c r="K18" s="61"/>
      <c r="L18" s="5" t="s">
        <v>185</v>
      </c>
      <c r="M18" s="5"/>
      <c r="N18" s="5"/>
      <c r="O18" s="5"/>
      <c r="P18" s="59" t="s">
        <v>535</v>
      </c>
      <c r="Q18" s="60"/>
      <c r="R18" s="60"/>
      <c r="S18" s="61"/>
    </row>
    <row r="19" spans="2:19" ht="194.25" customHeight="1" thickBot="1" x14ac:dyDescent="0.3">
      <c r="B19" s="98"/>
      <c r="C19" s="84"/>
      <c r="D19" s="94" t="s">
        <v>211</v>
      </c>
      <c r="E19" s="94" t="s">
        <v>212</v>
      </c>
      <c r="F19" s="85" t="s">
        <v>213</v>
      </c>
      <c r="G19" s="86"/>
      <c r="H19" s="86"/>
      <c r="I19" s="86"/>
      <c r="J19" s="86"/>
      <c r="K19" s="87"/>
      <c r="L19" s="5" t="s">
        <v>185</v>
      </c>
      <c r="M19" s="5"/>
      <c r="N19" s="5"/>
      <c r="O19" s="5"/>
      <c r="P19" s="59" t="s">
        <v>536</v>
      </c>
      <c r="Q19" s="60"/>
      <c r="R19" s="60"/>
      <c r="S19" s="61"/>
    </row>
    <row r="20" spans="2:19" ht="122.25" customHeight="1" thickBot="1" x14ac:dyDescent="0.3">
      <c r="B20" s="98"/>
      <c r="C20" s="84"/>
      <c r="D20" s="95"/>
      <c r="E20" s="95"/>
      <c r="F20" s="74" t="s">
        <v>214</v>
      </c>
      <c r="G20" s="60" t="s">
        <v>215</v>
      </c>
      <c r="H20" s="60"/>
      <c r="I20" s="60"/>
      <c r="J20" s="60"/>
      <c r="K20" s="61"/>
      <c r="L20" s="5" t="s">
        <v>185</v>
      </c>
      <c r="M20" s="5"/>
      <c r="N20" s="5"/>
      <c r="O20" s="5"/>
      <c r="P20" s="68" t="s">
        <v>537</v>
      </c>
      <c r="Q20" s="69"/>
      <c r="R20" s="69"/>
      <c r="S20" s="70"/>
    </row>
    <row r="21" spans="2:19" ht="120" customHeight="1" thickBot="1" x14ac:dyDescent="0.3">
      <c r="B21" s="98"/>
      <c r="C21" s="84"/>
      <c r="D21" s="95"/>
      <c r="E21" s="95"/>
      <c r="F21" s="75"/>
      <c r="G21" s="60" t="s">
        <v>218</v>
      </c>
      <c r="H21" s="60"/>
      <c r="I21" s="60"/>
      <c r="J21" s="60"/>
      <c r="K21" s="61"/>
      <c r="L21" s="5" t="s">
        <v>185</v>
      </c>
      <c r="M21" s="5"/>
      <c r="N21" s="5"/>
      <c r="O21" s="5"/>
      <c r="P21" s="71"/>
      <c r="Q21" s="72"/>
      <c r="R21" s="72"/>
      <c r="S21" s="73"/>
    </row>
    <row r="22" spans="2:19" ht="165.75" customHeight="1" thickBot="1" x14ac:dyDescent="0.3">
      <c r="B22" s="98"/>
      <c r="C22" s="84"/>
      <c r="D22" s="95"/>
      <c r="E22" s="95"/>
      <c r="F22" s="75"/>
      <c r="G22" s="60" t="s">
        <v>219</v>
      </c>
      <c r="H22" s="60"/>
      <c r="I22" s="60"/>
      <c r="J22" s="60"/>
      <c r="K22" s="61"/>
      <c r="L22" s="5" t="s">
        <v>185</v>
      </c>
      <c r="M22" s="5"/>
      <c r="N22" s="5"/>
      <c r="O22" s="5"/>
      <c r="P22" s="59" t="s">
        <v>538</v>
      </c>
      <c r="Q22" s="60"/>
      <c r="R22" s="60"/>
      <c r="S22" s="61"/>
    </row>
    <row r="23" spans="2:19" ht="113.25" customHeight="1" thickBot="1" x14ac:dyDescent="0.3">
      <c r="B23" s="98"/>
      <c r="C23" s="84"/>
      <c r="D23" s="95"/>
      <c r="E23" s="95"/>
      <c r="F23" s="75"/>
      <c r="G23" s="60" t="s">
        <v>217</v>
      </c>
      <c r="H23" s="60"/>
      <c r="I23" s="60"/>
      <c r="J23" s="60"/>
      <c r="K23" s="61"/>
      <c r="L23" s="5" t="s">
        <v>185</v>
      </c>
      <c r="M23" s="5"/>
      <c r="N23" s="5"/>
      <c r="O23" s="5"/>
      <c r="P23" s="59" t="s">
        <v>539</v>
      </c>
      <c r="Q23" s="60"/>
      <c r="R23" s="60"/>
      <c r="S23" s="61"/>
    </row>
    <row r="24" spans="2:19" ht="72" customHeight="1" thickBot="1" x14ac:dyDescent="0.3">
      <c r="B24" s="98"/>
      <c r="C24" s="84"/>
      <c r="D24" s="95"/>
      <c r="E24" s="95"/>
      <c r="F24" s="76"/>
      <c r="G24" s="60" t="s">
        <v>216</v>
      </c>
      <c r="H24" s="60"/>
      <c r="I24" s="60"/>
      <c r="J24" s="60"/>
      <c r="K24" s="61"/>
      <c r="L24" s="5" t="s">
        <v>185</v>
      </c>
      <c r="M24" s="5"/>
      <c r="N24" s="5"/>
      <c r="O24" s="5"/>
      <c r="P24" s="68" t="s">
        <v>540</v>
      </c>
      <c r="Q24" s="69"/>
      <c r="R24" s="69"/>
      <c r="S24" s="70"/>
    </row>
    <row r="25" spans="2:19" ht="59.25" customHeight="1" thickBot="1" x14ac:dyDescent="0.3">
      <c r="B25" s="98"/>
      <c r="C25" s="84"/>
      <c r="D25" s="95"/>
      <c r="E25" s="95"/>
      <c r="F25" s="68" t="s">
        <v>220</v>
      </c>
      <c r="G25" s="69"/>
      <c r="H25" s="69"/>
      <c r="I25" s="69"/>
      <c r="J25" s="69"/>
      <c r="K25" s="70"/>
      <c r="L25" s="5" t="s">
        <v>185</v>
      </c>
      <c r="M25" s="5"/>
      <c r="N25" s="5"/>
      <c r="O25" s="5"/>
      <c r="P25" s="131"/>
      <c r="Q25" s="132"/>
      <c r="R25" s="132"/>
      <c r="S25" s="133"/>
    </row>
    <row r="26" spans="2:19" ht="61.5" customHeight="1" thickBot="1" x14ac:dyDescent="0.3">
      <c r="B26" s="98"/>
      <c r="C26" s="84"/>
      <c r="D26" s="95"/>
      <c r="E26" s="96"/>
      <c r="F26" s="59" t="s">
        <v>221</v>
      </c>
      <c r="G26" s="60"/>
      <c r="H26" s="60"/>
      <c r="I26" s="60"/>
      <c r="J26" s="60"/>
      <c r="K26" s="61"/>
      <c r="L26" s="5" t="s">
        <v>185</v>
      </c>
      <c r="M26" s="5"/>
      <c r="N26" s="5"/>
      <c r="O26" s="5"/>
      <c r="P26" s="71"/>
      <c r="Q26" s="72"/>
      <c r="R26" s="72"/>
      <c r="S26" s="73"/>
    </row>
    <row r="27" spans="2:19" ht="210.75" customHeight="1" thickBot="1" x14ac:dyDescent="0.3">
      <c r="B27" s="98"/>
      <c r="C27" s="84"/>
      <c r="D27" s="95"/>
      <c r="E27" s="94" t="s">
        <v>222</v>
      </c>
      <c r="F27" s="74" t="s">
        <v>223</v>
      </c>
      <c r="G27" s="60" t="s">
        <v>224</v>
      </c>
      <c r="H27" s="60"/>
      <c r="I27" s="60"/>
      <c r="J27" s="60"/>
      <c r="K27" s="61"/>
      <c r="L27" s="5" t="s">
        <v>185</v>
      </c>
      <c r="M27" s="5"/>
      <c r="N27" s="5"/>
      <c r="O27" s="5"/>
      <c r="P27" s="59" t="s">
        <v>541</v>
      </c>
      <c r="Q27" s="60"/>
      <c r="R27" s="60"/>
      <c r="S27" s="61"/>
    </row>
    <row r="28" spans="2:19" ht="88.5" customHeight="1" thickBot="1" x14ac:dyDescent="0.3">
      <c r="B28" s="98"/>
      <c r="C28" s="84"/>
      <c r="D28" s="96"/>
      <c r="E28" s="96"/>
      <c r="F28" s="76"/>
      <c r="G28" s="60" t="s">
        <v>225</v>
      </c>
      <c r="H28" s="60"/>
      <c r="I28" s="60"/>
      <c r="J28" s="60"/>
      <c r="K28" s="61"/>
      <c r="L28" s="5" t="s">
        <v>185</v>
      </c>
      <c r="M28" s="5"/>
      <c r="N28" s="5"/>
      <c r="O28" s="5"/>
      <c r="P28" s="59" t="s">
        <v>542</v>
      </c>
      <c r="Q28" s="60"/>
      <c r="R28" s="60"/>
      <c r="S28" s="61"/>
    </row>
    <row r="29" spans="2:19" ht="258.75" customHeight="1" thickBot="1" x14ac:dyDescent="0.3">
      <c r="B29" s="98"/>
      <c r="C29" s="67"/>
      <c r="D29" s="134" t="s">
        <v>226</v>
      </c>
      <c r="E29" s="135"/>
      <c r="F29" s="59" t="s">
        <v>227</v>
      </c>
      <c r="G29" s="60"/>
      <c r="H29" s="60"/>
      <c r="I29" s="60"/>
      <c r="J29" s="60"/>
      <c r="K29" s="61"/>
      <c r="L29" s="5" t="s">
        <v>185</v>
      </c>
      <c r="M29" s="5"/>
      <c r="N29" s="5"/>
      <c r="O29" s="5"/>
      <c r="P29" s="59" t="s">
        <v>543</v>
      </c>
      <c r="Q29" s="60"/>
      <c r="R29" s="60"/>
      <c r="S29" s="61"/>
    </row>
    <row r="30" spans="2:19" ht="46.5" customHeight="1" thickBot="1" x14ac:dyDescent="0.3">
      <c r="B30" s="98"/>
      <c r="C30" s="65" t="s">
        <v>228</v>
      </c>
      <c r="D30" s="134" t="s">
        <v>229</v>
      </c>
      <c r="E30" s="135"/>
      <c r="F30" s="59" t="s">
        <v>230</v>
      </c>
      <c r="G30" s="60"/>
      <c r="H30" s="60"/>
      <c r="I30" s="60"/>
      <c r="J30" s="60"/>
      <c r="K30" s="61"/>
      <c r="L30" s="5"/>
      <c r="M30" s="5"/>
      <c r="N30" s="5"/>
      <c r="O30" s="5" t="s">
        <v>185</v>
      </c>
      <c r="P30" s="68" t="s">
        <v>549</v>
      </c>
      <c r="Q30" s="69"/>
      <c r="R30" s="69"/>
      <c r="S30" s="70"/>
    </row>
    <row r="31" spans="2:19" ht="47.25" customHeight="1" thickBot="1" x14ac:dyDescent="0.3">
      <c r="B31" s="98"/>
      <c r="C31" s="84"/>
      <c r="D31" s="64" t="s">
        <v>231</v>
      </c>
      <c r="E31" s="65"/>
      <c r="F31" s="74" t="s">
        <v>232</v>
      </c>
      <c r="G31" s="71" t="s">
        <v>234</v>
      </c>
      <c r="H31" s="72"/>
      <c r="I31" s="72"/>
      <c r="J31" s="72"/>
      <c r="K31" s="73"/>
      <c r="L31" s="5"/>
      <c r="M31" s="5"/>
      <c r="N31" s="5"/>
      <c r="O31" s="5" t="s">
        <v>185</v>
      </c>
      <c r="P31" s="131"/>
      <c r="Q31" s="132"/>
      <c r="R31" s="132"/>
      <c r="S31" s="133"/>
    </row>
    <row r="32" spans="2:19" ht="47.25" customHeight="1" thickBot="1" x14ac:dyDescent="0.3">
      <c r="B32" s="98"/>
      <c r="C32" s="84"/>
      <c r="D32" s="83"/>
      <c r="E32" s="84"/>
      <c r="F32" s="75"/>
      <c r="G32" s="71" t="s">
        <v>235</v>
      </c>
      <c r="H32" s="72"/>
      <c r="I32" s="72"/>
      <c r="J32" s="72"/>
      <c r="K32" s="73"/>
      <c r="L32" s="5"/>
      <c r="M32" s="5"/>
      <c r="N32" s="5"/>
      <c r="O32" s="5" t="s">
        <v>185</v>
      </c>
      <c r="P32" s="131"/>
      <c r="Q32" s="132"/>
      <c r="R32" s="132"/>
      <c r="S32" s="133"/>
    </row>
    <row r="33" spans="2:19" ht="47.25" customHeight="1" thickBot="1" x14ac:dyDescent="0.3">
      <c r="B33" s="98"/>
      <c r="C33" s="84"/>
      <c r="D33" s="83"/>
      <c r="E33" s="84"/>
      <c r="F33" s="75"/>
      <c r="G33" s="71" t="s">
        <v>236</v>
      </c>
      <c r="H33" s="72"/>
      <c r="I33" s="72"/>
      <c r="J33" s="72"/>
      <c r="K33" s="73"/>
      <c r="L33" s="5"/>
      <c r="M33" s="5"/>
      <c r="N33" s="5"/>
      <c r="O33" s="5" t="s">
        <v>185</v>
      </c>
      <c r="P33" s="131"/>
      <c r="Q33" s="132"/>
      <c r="R33" s="132"/>
      <c r="S33" s="133"/>
    </row>
    <row r="34" spans="2:19" ht="47.25" customHeight="1" thickBot="1" x14ac:dyDescent="0.3">
      <c r="B34" s="98"/>
      <c r="C34" s="84"/>
      <c r="D34" s="83"/>
      <c r="E34" s="84"/>
      <c r="F34" s="75"/>
      <c r="G34" s="71" t="s">
        <v>237</v>
      </c>
      <c r="H34" s="72"/>
      <c r="I34" s="72"/>
      <c r="J34" s="72"/>
      <c r="K34" s="73"/>
      <c r="L34" s="5"/>
      <c r="M34" s="5"/>
      <c r="N34" s="5"/>
      <c r="O34" s="5" t="s">
        <v>185</v>
      </c>
      <c r="P34" s="131"/>
      <c r="Q34" s="132"/>
      <c r="R34" s="132"/>
      <c r="S34" s="133"/>
    </row>
    <row r="35" spans="2:19" ht="47.25" customHeight="1" thickBot="1" x14ac:dyDescent="0.3">
      <c r="B35" s="98"/>
      <c r="C35" s="84"/>
      <c r="D35" s="83"/>
      <c r="E35" s="84"/>
      <c r="F35" s="75"/>
      <c r="G35" s="71" t="s">
        <v>238</v>
      </c>
      <c r="H35" s="72"/>
      <c r="I35" s="72"/>
      <c r="J35" s="72"/>
      <c r="K35" s="73"/>
      <c r="L35" s="5"/>
      <c r="M35" s="5"/>
      <c r="N35" s="5"/>
      <c r="O35" s="5" t="s">
        <v>185</v>
      </c>
      <c r="P35" s="131"/>
      <c r="Q35" s="132"/>
      <c r="R35" s="132"/>
      <c r="S35" s="133"/>
    </row>
    <row r="36" spans="2:19" ht="47.25" customHeight="1" thickBot="1" x14ac:dyDescent="0.3">
      <c r="B36" s="98"/>
      <c r="C36" s="84"/>
      <c r="D36" s="83"/>
      <c r="E36" s="84"/>
      <c r="F36" s="75"/>
      <c r="G36" s="71" t="s">
        <v>239</v>
      </c>
      <c r="H36" s="72"/>
      <c r="I36" s="72"/>
      <c r="J36" s="72"/>
      <c r="K36" s="73"/>
      <c r="L36" s="5"/>
      <c r="M36" s="5"/>
      <c r="N36" s="5"/>
      <c r="O36" s="5" t="s">
        <v>185</v>
      </c>
      <c r="P36" s="131"/>
      <c r="Q36" s="132"/>
      <c r="R36" s="132"/>
      <c r="S36" s="133"/>
    </row>
    <row r="37" spans="2:19" ht="47.25" customHeight="1" thickBot="1" x14ac:dyDescent="0.3">
      <c r="B37" s="98"/>
      <c r="C37" s="84"/>
      <c r="D37" s="83"/>
      <c r="E37" s="84"/>
      <c r="F37" s="75"/>
      <c r="G37" s="71" t="s">
        <v>240</v>
      </c>
      <c r="H37" s="72"/>
      <c r="I37" s="72"/>
      <c r="J37" s="72"/>
      <c r="K37" s="73"/>
      <c r="L37" s="5"/>
      <c r="M37" s="5"/>
      <c r="N37" s="5"/>
      <c r="O37" s="5" t="s">
        <v>185</v>
      </c>
      <c r="P37" s="131"/>
      <c r="Q37" s="132"/>
      <c r="R37" s="132"/>
      <c r="S37" s="133"/>
    </row>
    <row r="38" spans="2:19" ht="47.25" customHeight="1" thickBot="1" x14ac:dyDescent="0.3">
      <c r="B38" s="98"/>
      <c r="C38" s="84"/>
      <c r="D38" s="83"/>
      <c r="E38" s="84"/>
      <c r="F38" s="75"/>
      <c r="G38" s="71" t="s">
        <v>241</v>
      </c>
      <c r="H38" s="72"/>
      <c r="I38" s="72"/>
      <c r="J38" s="72"/>
      <c r="K38" s="73"/>
      <c r="L38" s="5"/>
      <c r="M38" s="5"/>
      <c r="N38" s="5"/>
      <c r="O38" s="5" t="s">
        <v>185</v>
      </c>
      <c r="P38" s="131"/>
      <c r="Q38" s="132"/>
      <c r="R38" s="132"/>
      <c r="S38" s="133"/>
    </row>
    <row r="39" spans="2:19" ht="47.25" customHeight="1" thickBot="1" x14ac:dyDescent="0.3">
      <c r="B39" s="98"/>
      <c r="C39" s="84"/>
      <c r="D39" s="83"/>
      <c r="E39" s="84"/>
      <c r="F39" s="75"/>
      <c r="G39" s="71" t="s">
        <v>242</v>
      </c>
      <c r="H39" s="72"/>
      <c r="I39" s="72"/>
      <c r="J39" s="72"/>
      <c r="K39" s="73"/>
      <c r="L39" s="5"/>
      <c r="M39" s="5"/>
      <c r="N39" s="5"/>
      <c r="O39" s="5" t="s">
        <v>185</v>
      </c>
      <c r="P39" s="131"/>
      <c r="Q39" s="132"/>
      <c r="R39" s="132"/>
      <c r="S39" s="133"/>
    </row>
    <row r="40" spans="2:19" ht="47.25" customHeight="1" thickBot="1" x14ac:dyDescent="0.3">
      <c r="B40" s="98"/>
      <c r="C40" s="84"/>
      <c r="D40" s="83"/>
      <c r="E40" s="84"/>
      <c r="F40" s="76"/>
      <c r="G40" s="71" t="s">
        <v>243</v>
      </c>
      <c r="H40" s="72"/>
      <c r="I40" s="72"/>
      <c r="J40" s="72"/>
      <c r="K40" s="73"/>
      <c r="L40" s="5"/>
      <c r="M40" s="5"/>
      <c r="N40" s="5"/>
      <c r="O40" s="5" t="s">
        <v>185</v>
      </c>
      <c r="P40" s="131"/>
      <c r="Q40" s="132"/>
      <c r="R40" s="132"/>
      <c r="S40" s="133"/>
    </row>
    <row r="41" spans="2:19" ht="47.25" customHeight="1" thickBot="1" x14ac:dyDescent="0.3">
      <c r="B41" s="98"/>
      <c r="C41" s="84"/>
      <c r="D41" s="64" t="s">
        <v>233</v>
      </c>
      <c r="E41" s="65"/>
      <c r="F41" s="59" t="s">
        <v>244</v>
      </c>
      <c r="G41" s="60"/>
      <c r="H41" s="60"/>
      <c r="I41" s="60"/>
      <c r="J41" s="60"/>
      <c r="K41" s="61"/>
      <c r="L41" s="5"/>
      <c r="M41" s="5"/>
      <c r="N41" s="5"/>
      <c r="O41" s="5" t="s">
        <v>185</v>
      </c>
      <c r="P41" s="131"/>
      <c r="Q41" s="132"/>
      <c r="R41" s="132"/>
      <c r="S41" s="133"/>
    </row>
    <row r="42" spans="2:19" ht="39" customHeight="1" thickBot="1" x14ac:dyDescent="0.3">
      <c r="B42" s="98"/>
      <c r="C42" s="84"/>
      <c r="D42" s="83"/>
      <c r="E42" s="84"/>
      <c r="F42" s="74" t="s">
        <v>15</v>
      </c>
      <c r="G42" s="71" t="s">
        <v>248</v>
      </c>
      <c r="H42" s="72"/>
      <c r="I42" s="72"/>
      <c r="J42" s="72"/>
      <c r="K42" s="73"/>
      <c r="L42" s="5"/>
      <c r="M42" s="5"/>
      <c r="N42" s="5"/>
      <c r="O42" s="5" t="s">
        <v>185</v>
      </c>
      <c r="P42" s="131"/>
      <c r="Q42" s="132"/>
      <c r="R42" s="132"/>
      <c r="S42" s="133"/>
    </row>
    <row r="43" spans="2:19" ht="39" customHeight="1" thickBot="1" x14ac:dyDescent="0.3">
      <c r="B43" s="98"/>
      <c r="C43" s="84"/>
      <c r="D43" s="83"/>
      <c r="E43" s="84"/>
      <c r="F43" s="75"/>
      <c r="G43" s="71" t="s">
        <v>249</v>
      </c>
      <c r="H43" s="72"/>
      <c r="I43" s="72"/>
      <c r="J43" s="72"/>
      <c r="K43" s="73"/>
      <c r="L43" s="5"/>
      <c r="M43" s="5"/>
      <c r="N43" s="5"/>
      <c r="O43" s="5" t="s">
        <v>185</v>
      </c>
      <c r="P43" s="131"/>
      <c r="Q43" s="132"/>
      <c r="R43" s="132"/>
      <c r="S43" s="133"/>
    </row>
    <row r="44" spans="2:19" ht="39" customHeight="1" thickBot="1" x14ac:dyDescent="0.3">
      <c r="B44" s="98"/>
      <c r="C44" s="84"/>
      <c r="D44" s="83"/>
      <c r="E44" s="84"/>
      <c r="F44" s="75"/>
      <c r="G44" s="59" t="s">
        <v>250</v>
      </c>
      <c r="H44" s="60"/>
      <c r="I44" s="60"/>
      <c r="J44" s="60"/>
      <c r="K44" s="61"/>
      <c r="L44" s="5"/>
      <c r="M44" s="5"/>
      <c r="N44" s="5"/>
      <c r="O44" s="5" t="s">
        <v>185</v>
      </c>
      <c r="P44" s="131"/>
      <c r="Q44" s="132"/>
      <c r="R44" s="132"/>
      <c r="S44" s="133"/>
    </row>
    <row r="45" spans="2:19" ht="39" customHeight="1" thickBot="1" x14ac:dyDescent="0.3">
      <c r="B45" s="98"/>
      <c r="C45" s="84"/>
      <c r="D45" s="83"/>
      <c r="E45" s="84"/>
      <c r="F45" s="75"/>
      <c r="G45" s="71" t="s">
        <v>251</v>
      </c>
      <c r="H45" s="72"/>
      <c r="I45" s="72"/>
      <c r="J45" s="72"/>
      <c r="K45" s="73"/>
      <c r="L45" s="5"/>
      <c r="M45" s="5"/>
      <c r="N45" s="5"/>
      <c r="O45" s="5" t="s">
        <v>185</v>
      </c>
      <c r="P45" s="131"/>
      <c r="Q45" s="132"/>
      <c r="R45" s="132"/>
      <c r="S45" s="133"/>
    </row>
    <row r="46" spans="2:19" ht="39" customHeight="1" thickBot="1" x14ac:dyDescent="0.3">
      <c r="B46" s="98"/>
      <c r="C46" s="84"/>
      <c r="D46" s="83"/>
      <c r="E46" s="84"/>
      <c r="F46" s="76"/>
      <c r="G46" s="71" t="s">
        <v>252</v>
      </c>
      <c r="H46" s="72"/>
      <c r="I46" s="72"/>
      <c r="J46" s="72"/>
      <c r="K46" s="73"/>
      <c r="L46" s="5"/>
      <c r="M46" s="5"/>
      <c r="N46" s="5"/>
      <c r="O46" s="5" t="s">
        <v>185</v>
      </c>
      <c r="P46" s="131"/>
      <c r="Q46" s="132"/>
      <c r="R46" s="132"/>
      <c r="S46" s="133"/>
    </row>
    <row r="47" spans="2:19" ht="39" customHeight="1" thickBot="1" x14ac:dyDescent="0.3">
      <c r="B47" s="98"/>
      <c r="C47" s="84"/>
      <c r="D47" s="83"/>
      <c r="E47" s="84"/>
      <c r="F47" s="85" t="s">
        <v>245</v>
      </c>
      <c r="G47" s="86"/>
      <c r="H47" s="86"/>
      <c r="I47" s="86"/>
      <c r="J47" s="86"/>
      <c r="K47" s="87"/>
      <c r="L47" s="5"/>
      <c r="M47" s="5"/>
      <c r="N47" s="5"/>
      <c r="O47" s="5" t="s">
        <v>185</v>
      </c>
      <c r="P47" s="131"/>
      <c r="Q47" s="132"/>
      <c r="R47" s="132"/>
      <c r="S47" s="133"/>
    </row>
    <row r="48" spans="2:19" ht="39" customHeight="1" thickBot="1" x14ac:dyDescent="0.3">
      <c r="B48" s="98"/>
      <c r="C48" s="84"/>
      <c r="D48" s="83"/>
      <c r="E48" s="84"/>
      <c r="F48" s="85" t="s">
        <v>246</v>
      </c>
      <c r="G48" s="86"/>
      <c r="H48" s="86"/>
      <c r="I48" s="86"/>
      <c r="J48" s="86"/>
      <c r="K48" s="87"/>
      <c r="L48" s="5"/>
      <c r="M48" s="5"/>
      <c r="N48" s="5"/>
      <c r="O48" s="5" t="s">
        <v>185</v>
      </c>
      <c r="P48" s="131"/>
      <c r="Q48" s="132"/>
      <c r="R48" s="132"/>
      <c r="S48" s="133"/>
    </row>
    <row r="49" spans="2:19" ht="39" customHeight="1" thickBot="1" x14ac:dyDescent="0.3">
      <c r="B49" s="98"/>
      <c r="C49" s="84"/>
      <c r="D49" s="66"/>
      <c r="E49" s="67"/>
      <c r="F49" s="85" t="s">
        <v>247</v>
      </c>
      <c r="G49" s="86"/>
      <c r="H49" s="86"/>
      <c r="I49" s="86"/>
      <c r="J49" s="86"/>
      <c r="K49" s="87"/>
      <c r="L49" s="5"/>
      <c r="M49" s="5"/>
      <c r="N49" s="5"/>
      <c r="O49" s="5" t="s">
        <v>185</v>
      </c>
      <c r="P49" s="131"/>
      <c r="Q49" s="132"/>
      <c r="R49" s="132"/>
      <c r="S49" s="133"/>
    </row>
    <row r="50" spans="2:19" ht="46.5" customHeight="1" thickBot="1" x14ac:dyDescent="0.3">
      <c r="B50" s="98"/>
      <c r="C50" s="84"/>
      <c r="D50" s="64" t="s">
        <v>254</v>
      </c>
      <c r="E50" s="65"/>
      <c r="F50" s="74" t="s">
        <v>253</v>
      </c>
      <c r="G50" s="59" t="s">
        <v>255</v>
      </c>
      <c r="H50" s="60"/>
      <c r="I50" s="60"/>
      <c r="J50" s="60"/>
      <c r="K50" s="61"/>
      <c r="L50" s="5"/>
      <c r="M50" s="5"/>
      <c r="N50" s="5"/>
      <c r="O50" s="5" t="s">
        <v>185</v>
      </c>
      <c r="P50" s="131"/>
      <c r="Q50" s="132"/>
      <c r="R50" s="132"/>
      <c r="S50" s="133"/>
    </row>
    <row r="51" spans="2:19" ht="47.25" customHeight="1" thickBot="1" x14ac:dyDescent="0.3">
      <c r="B51" s="98"/>
      <c r="C51" s="84"/>
      <c r="D51" s="83"/>
      <c r="E51" s="84"/>
      <c r="F51" s="75"/>
      <c r="G51" s="59" t="s">
        <v>256</v>
      </c>
      <c r="H51" s="60"/>
      <c r="I51" s="60"/>
      <c r="J51" s="60"/>
      <c r="K51" s="61"/>
      <c r="L51" s="5"/>
      <c r="M51" s="5"/>
      <c r="N51" s="5"/>
      <c r="O51" s="5" t="s">
        <v>185</v>
      </c>
      <c r="P51" s="131"/>
      <c r="Q51" s="132"/>
      <c r="R51" s="132"/>
      <c r="S51" s="133"/>
    </row>
    <row r="52" spans="2:19" ht="53.25" customHeight="1" thickBot="1" x14ac:dyDescent="0.3">
      <c r="B52" s="98"/>
      <c r="C52" s="84"/>
      <c r="D52" s="83"/>
      <c r="E52" s="84"/>
      <c r="F52" s="75"/>
      <c r="G52" s="59" t="s">
        <v>257</v>
      </c>
      <c r="H52" s="60"/>
      <c r="I52" s="60"/>
      <c r="J52" s="60"/>
      <c r="K52" s="61"/>
      <c r="L52" s="5"/>
      <c r="M52" s="5"/>
      <c r="N52" s="5"/>
      <c r="O52" s="5" t="s">
        <v>185</v>
      </c>
      <c r="P52" s="131"/>
      <c r="Q52" s="132"/>
      <c r="R52" s="132"/>
      <c r="S52" s="133"/>
    </row>
    <row r="53" spans="2:19" ht="54" customHeight="1" thickBot="1" x14ac:dyDescent="0.3">
      <c r="B53" s="98"/>
      <c r="C53" s="84"/>
      <c r="D53" s="83"/>
      <c r="E53" s="84"/>
      <c r="F53" s="75"/>
      <c r="G53" s="59" t="s">
        <v>258</v>
      </c>
      <c r="H53" s="60"/>
      <c r="I53" s="60"/>
      <c r="J53" s="60"/>
      <c r="K53" s="61"/>
      <c r="L53" s="5"/>
      <c r="M53" s="5"/>
      <c r="N53" s="5"/>
      <c r="O53" s="5" t="s">
        <v>185</v>
      </c>
      <c r="P53" s="131"/>
      <c r="Q53" s="132"/>
      <c r="R53" s="132"/>
      <c r="S53" s="133"/>
    </row>
    <row r="54" spans="2:19" ht="47.25" customHeight="1" thickBot="1" x14ac:dyDescent="0.3">
      <c r="B54" s="98"/>
      <c r="C54" s="84"/>
      <c r="D54" s="83"/>
      <c r="E54" s="84"/>
      <c r="F54" s="75"/>
      <c r="G54" s="59" t="s">
        <v>259</v>
      </c>
      <c r="H54" s="60"/>
      <c r="I54" s="60"/>
      <c r="J54" s="60"/>
      <c r="K54" s="61"/>
      <c r="L54" s="5"/>
      <c r="M54" s="5"/>
      <c r="N54" s="5"/>
      <c r="O54" s="5" t="s">
        <v>185</v>
      </c>
      <c r="P54" s="131"/>
      <c r="Q54" s="132"/>
      <c r="R54" s="132"/>
      <c r="S54" s="133"/>
    </row>
    <row r="55" spans="2:19" ht="39" customHeight="1" thickBot="1" x14ac:dyDescent="0.3">
      <c r="B55" s="98"/>
      <c r="C55" s="84"/>
      <c r="D55" s="66"/>
      <c r="E55" s="67"/>
      <c r="F55" s="76"/>
      <c r="G55" s="59" t="s">
        <v>260</v>
      </c>
      <c r="H55" s="60"/>
      <c r="I55" s="60"/>
      <c r="J55" s="60"/>
      <c r="K55" s="61"/>
      <c r="L55" s="5"/>
      <c r="M55" s="5"/>
      <c r="N55" s="5"/>
      <c r="O55" s="5" t="s">
        <v>185</v>
      </c>
      <c r="P55" s="131"/>
      <c r="Q55" s="132"/>
      <c r="R55" s="132"/>
      <c r="S55" s="133"/>
    </row>
    <row r="56" spans="2:19" ht="46.5" customHeight="1" thickBot="1" x14ac:dyDescent="0.3">
      <c r="B56" s="98"/>
      <c r="C56" s="84"/>
      <c r="D56" s="64" t="s">
        <v>261</v>
      </c>
      <c r="E56" s="65"/>
      <c r="F56" s="74" t="s">
        <v>262</v>
      </c>
      <c r="G56" s="59" t="s">
        <v>264</v>
      </c>
      <c r="H56" s="60"/>
      <c r="I56" s="60"/>
      <c r="J56" s="60"/>
      <c r="K56" s="61"/>
      <c r="L56" s="5"/>
      <c r="M56" s="5"/>
      <c r="N56" s="5"/>
      <c r="O56" s="5" t="s">
        <v>185</v>
      </c>
      <c r="P56" s="131"/>
      <c r="Q56" s="132"/>
      <c r="R56" s="132"/>
      <c r="S56" s="133"/>
    </row>
    <row r="57" spans="2:19" ht="47.25" customHeight="1" thickBot="1" x14ac:dyDescent="0.3">
      <c r="B57" s="98"/>
      <c r="C57" s="84"/>
      <c r="D57" s="83"/>
      <c r="E57" s="84"/>
      <c r="F57" s="75"/>
      <c r="G57" s="59" t="s">
        <v>265</v>
      </c>
      <c r="H57" s="60"/>
      <c r="I57" s="60"/>
      <c r="J57" s="60"/>
      <c r="K57" s="61"/>
      <c r="L57" s="5"/>
      <c r="M57" s="5"/>
      <c r="N57" s="5"/>
      <c r="O57" s="5" t="s">
        <v>185</v>
      </c>
      <c r="P57" s="131"/>
      <c r="Q57" s="132"/>
      <c r="R57" s="132"/>
      <c r="S57" s="133"/>
    </row>
    <row r="58" spans="2:19" ht="47.25" customHeight="1" thickBot="1" x14ac:dyDescent="0.3">
      <c r="B58" s="98"/>
      <c r="C58" s="84"/>
      <c r="D58" s="83"/>
      <c r="E58" s="84"/>
      <c r="F58" s="75"/>
      <c r="G58" s="59" t="s">
        <v>266</v>
      </c>
      <c r="H58" s="60"/>
      <c r="I58" s="60"/>
      <c r="J58" s="60"/>
      <c r="K58" s="61"/>
      <c r="L58" s="5"/>
      <c r="M58" s="5"/>
      <c r="N58" s="5"/>
      <c r="O58" s="5" t="s">
        <v>185</v>
      </c>
      <c r="P58" s="131"/>
      <c r="Q58" s="132"/>
      <c r="R58" s="132"/>
      <c r="S58" s="133"/>
    </row>
    <row r="59" spans="2:19" ht="47.25" customHeight="1" thickBot="1" x14ac:dyDescent="0.3">
      <c r="B59" s="98"/>
      <c r="C59" s="84"/>
      <c r="D59" s="83"/>
      <c r="E59" s="84"/>
      <c r="F59" s="75"/>
      <c r="G59" s="59" t="s">
        <v>267</v>
      </c>
      <c r="H59" s="60"/>
      <c r="I59" s="60"/>
      <c r="J59" s="60"/>
      <c r="K59" s="61"/>
      <c r="L59" s="5"/>
      <c r="M59" s="5"/>
      <c r="N59" s="5"/>
      <c r="O59" s="5" t="s">
        <v>185</v>
      </c>
      <c r="P59" s="131"/>
      <c r="Q59" s="132"/>
      <c r="R59" s="132"/>
      <c r="S59" s="133"/>
    </row>
    <row r="60" spans="2:19" ht="39" customHeight="1" thickBot="1" x14ac:dyDescent="0.3">
      <c r="B60" s="98"/>
      <c r="C60" s="84"/>
      <c r="D60" s="66"/>
      <c r="E60" s="67"/>
      <c r="F60" s="59" t="s">
        <v>263</v>
      </c>
      <c r="G60" s="60"/>
      <c r="H60" s="60"/>
      <c r="I60" s="60"/>
      <c r="J60" s="60"/>
      <c r="K60" s="61"/>
      <c r="L60" s="5"/>
      <c r="M60" s="5"/>
      <c r="N60" s="5"/>
      <c r="O60" s="5" t="s">
        <v>185</v>
      </c>
      <c r="P60" s="131"/>
      <c r="Q60" s="132"/>
      <c r="R60" s="132"/>
      <c r="S60" s="133"/>
    </row>
    <row r="61" spans="2:19" ht="69" customHeight="1" thickBot="1" x14ac:dyDescent="0.3">
      <c r="B61" s="98"/>
      <c r="C61" s="84"/>
      <c r="D61" s="64" t="s">
        <v>268</v>
      </c>
      <c r="E61" s="65"/>
      <c r="F61" s="59" t="s">
        <v>269</v>
      </c>
      <c r="G61" s="60"/>
      <c r="H61" s="60"/>
      <c r="I61" s="60"/>
      <c r="J61" s="60"/>
      <c r="K61" s="61"/>
      <c r="L61" s="5"/>
      <c r="M61" s="5"/>
      <c r="N61" s="5"/>
      <c r="O61" s="5" t="s">
        <v>185</v>
      </c>
      <c r="P61" s="131"/>
      <c r="Q61" s="132"/>
      <c r="R61" s="132"/>
      <c r="S61" s="133"/>
    </row>
    <row r="62" spans="2:19" ht="46.5" customHeight="1" thickBot="1" x14ac:dyDescent="0.3">
      <c r="B62" s="98"/>
      <c r="C62" s="84"/>
      <c r="D62" s="83"/>
      <c r="E62" s="84"/>
      <c r="F62" s="74" t="s">
        <v>270</v>
      </c>
      <c r="G62" s="59" t="s">
        <v>278</v>
      </c>
      <c r="H62" s="60"/>
      <c r="I62" s="60"/>
      <c r="J62" s="60"/>
      <c r="K62" s="61"/>
      <c r="L62" s="5"/>
      <c r="M62" s="5"/>
      <c r="N62" s="5"/>
      <c r="O62" s="5" t="s">
        <v>185</v>
      </c>
      <c r="P62" s="131"/>
      <c r="Q62" s="132"/>
      <c r="R62" s="132"/>
      <c r="S62" s="133"/>
    </row>
    <row r="63" spans="2:19" ht="47.25" customHeight="1" thickBot="1" x14ac:dyDescent="0.3">
      <c r="B63" s="98"/>
      <c r="C63" s="84"/>
      <c r="D63" s="83"/>
      <c r="E63" s="84"/>
      <c r="F63" s="75"/>
      <c r="G63" s="59" t="s">
        <v>271</v>
      </c>
      <c r="H63" s="60"/>
      <c r="I63" s="60"/>
      <c r="J63" s="60"/>
      <c r="K63" s="61"/>
      <c r="L63" s="5"/>
      <c r="M63" s="5"/>
      <c r="N63" s="5"/>
      <c r="O63" s="5" t="s">
        <v>185</v>
      </c>
      <c r="P63" s="131"/>
      <c r="Q63" s="132"/>
      <c r="R63" s="132"/>
      <c r="S63" s="133"/>
    </row>
    <row r="64" spans="2:19" ht="47.25" customHeight="1" thickBot="1" x14ac:dyDescent="0.3">
      <c r="B64" s="98"/>
      <c r="C64" s="84"/>
      <c r="D64" s="83"/>
      <c r="E64" s="84"/>
      <c r="F64" s="75"/>
      <c r="G64" s="59" t="s">
        <v>272</v>
      </c>
      <c r="H64" s="60"/>
      <c r="I64" s="60"/>
      <c r="J64" s="60"/>
      <c r="K64" s="61"/>
      <c r="L64" s="5"/>
      <c r="M64" s="5"/>
      <c r="N64" s="5"/>
      <c r="O64" s="5" t="s">
        <v>185</v>
      </c>
      <c r="P64" s="131"/>
      <c r="Q64" s="132"/>
      <c r="R64" s="132"/>
      <c r="S64" s="133"/>
    </row>
    <row r="65" spans="2:19" ht="47.25" customHeight="1" thickBot="1" x14ac:dyDescent="0.3">
      <c r="B65" s="98"/>
      <c r="C65" s="67"/>
      <c r="D65" s="83"/>
      <c r="E65" s="84"/>
      <c r="F65" s="75"/>
      <c r="G65" s="59" t="s">
        <v>273</v>
      </c>
      <c r="H65" s="60"/>
      <c r="I65" s="60"/>
      <c r="J65" s="60"/>
      <c r="K65" s="61"/>
      <c r="L65" s="5"/>
      <c r="M65" s="5"/>
      <c r="N65" s="5"/>
      <c r="O65" s="5" t="s">
        <v>185</v>
      </c>
      <c r="P65" s="71"/>
      <c r="Q65" s="72"/>
      <c r="R65" s="72"/>
      <c r="S65" s="73"/>
    </row>
    <row r="66" spans="2:19" ht="178.5" customHeight="1" thickBot="1" x14ac:dyDescent="0.3">
      <c r="B66" s="98"/>
      <c r="C66" s="65" t="s">
        <v>274</v>
      </c>
      <c r="D66" s="64" t="s">
        <v>275</v>
      </c>
      <c r="E66" s="65"/>
      <c r="F66" s="59" t="s">
        <v>276</v>
      </c>
      <c r="G66" s="60"/>
      <c r="H66" s="60"/>
      <c r="I66" s="60"/>
      <c r="J66" s="60"/>
      <c r="K66" s="61"/>
      <c r="L66" s="5" t="s">
        <v>185</v>
      </c>
      <c r="M66" s="5"/>
      <c r="N66" s="5"/>
      <c r="O66" s="5"/>
      <c r="P66" s="59" t="s">
        <v>544</v>
      </c>
      <c r="Q66" s="60"/>
      <c r="R66" s="60"/>
      <c r="S66" s="61"/>
    </row>
    <row r="67" spans="2:19" ht="198" customHeight="1" thickBot="1" x14ac:dyDescent="0.3">
      <c r="B67" s="98"/>
      <c r="C67" s="84"/>
      <c r="D67" s="83"/>
      <c r="E67" s="84"/>
      <c r="F67" s="74" t="s">
        <v>277</v>
      </c>
      <c r="G67" s="59" t="s">
        <v>279</v>
      </c>
      <c r="H67" s="60"/>
      <c r="I67" s="60"/>
      <c r="J67" s="60"/>
      <c r="K67" s="61"/>
      <c r="L67" s="5" t="s">
        <v>185</v>
      </c>
      <c r="M67" s="5"/>
      <c r="N67" s="5"/>
      <c r="O67" s="5"/>
      <c r="P67" s="59" t="s">
        <v>546</v>
      </c>
      <c r="Q67" s="60"/>
      <c r="R67" s="60"/>
      <c r="S67" s="61"/>
    </row>
    <row r="68" spans="2:19" ht="82.5" customHeight="1" thickBot="1" x14ac:dyDescent="0.3">
      <c r="B68" s="98"/>
      <c r="C68" s="84"/>
      <c r="D68" s="83"/>
      <c r="E68" s="84"/>
      <c r="F68" s="75"/>
      <c r="G68" s="59" t="s">
        <v>280</v>
      </c>
      <c r="H68" s="60"/>
      <c r="I68" s="60"/>
      <c r="J68" s="60"/>
      <c r="K68" s="61"/>
      <c r="L68" s="5"/>
      <c r="M68" s="5"/>
      <c r="N68" s="5"/>
      <c r="O68" s="5" t="s">
        <v>185</v>
      </c>
      <c r="P68" s="68" t="s">
        <v>545</v>
      </c>
      <c r="Q68" s="69"/>
      <c r="R68" s="69"/>
      <c r="S68" s="70"/>
    </row>
    <row r="69" spans="2:19" ht="79.5" customHeight="1" thickBot="1" x14ac:dyDescent="0.3">
      <c r="B69" s="98"/>
      <c r="C69" s="84"/>
      <c r="D69" s="83"/>
      <c r="E69" s="84"/>
      <c r="F69" s="76"/>
      <c r="G69" s="59" t="s">
        <v>281</v>
      </c>
      <c r="H69" s="60"/>
      <c r="I69" s="60"/>
      <c r="J69" s="60"/>
      <c r="K69" s="61"/>
      <c r="L69" s="5"/>
      <c r="M69" s="5"/>
      <c r="N69" s="5"/>
      <c r="O69" s="5" t="s">
        <v>185</v>
      </c>
      <c r="P69" s="71"/>
      <c r="Q69" s="72"/>
      <c r="R69" s="72"/>
      <c r="S69" s="73"/>
    </row>
    <row r="70" spans="2:19" ht="243" customHeight="1" thickBot="1" x14ac:dyDescent="0.3">
      <c r="B70" s="98"/>
      <c r="C70" s="84"/>
      <c r="D70" s="83"/>
      <c r="E70" s="84"/>
      <c r="F70" s="59" t="s">
        <v>282</v>
      </c>
      <c r="G70" s="60"/>
      <c r="H70" s="60"/>
      <c r="I70" s="60"/>
      <c r="J70" s="60"/>
      <c r="K70" s="61"/>
      <c r="L70" s="5" t="s">
        <v>185</v>
      </c>
      <c r="M70" s="5"/>
      <c r="N70" s="5"/>
      <c r="O70" s="5"/>
      <c r="P70" s="59" t="s">
        <v>547</v>
      </c>
      <c r="Q70" s="60"/>
      <c r="R70" s="60"/>
      <c r="S70" s="61"/>
    </row>
    <row r="71" spans="2:19" ht="93" customHeight="1" thickBot="1" x14ac:dyDescent="0.3">
      <c r="B71" s="98"/>
      <c r="C71" s="84"/>
      <c r="D71" s="66"/>
      <c r="E71" s="67"/>
      <c r="F71" s="59" t="s">
        <v>283</v>
      </c>
      <c r="G71" s="60"/>
      <c r="H71" s="60"/>
      <c r="I71" s="60"/>
      <c r="J71" s="60"/>
      <c r="K71" s="61"/>
      <c r="L71" s="5" t="s">
        <v>185</v>
      </c>
      <c r="M71" s="5"/>
      <c r="N71" s="5"/>
      <c r="O71" s="5"/>
      <c r="P71" s="59" t="s">
        <v>548</v>
      </c>
      <c r="Q71" s="60"/>
      <c r="R71" s="60"/>
      <c r="S71" s="61"/>
    </row>
    <row r="72" spans="2:19" ht="214.5" customHeight="1" thickBot="1" x14ac:dyDescent="0.3">
      <c r="B72" s="98"/>
      <c r="C72" s="84"/>
      <c r="D72" s="64" t="s">
        <v>284</v>
      </c>
      <c r="E72" s="65"/>
      <c r="F72" s="59" t="s">
        <v>285</v>
      </c>
      <c r="G72" s="60"/>
      <c r="H72" s="60"/>
      <c r="I72" s="60"/>
      <c r="J72" s="60"/>
      <c r="K72" s="61"/>
      <c r="L72" s="5" t="s">
        <v>185</v>
      </c>
      <c r="M72" s="5"/>
      <c r="N72" s="5"/>
      <c r="O72" s="5"/>
      <c r="P72" s="59" t="s">
        <v>550</v>
      </c>
      <c r="Q72" s="60"/>
      <c r="R72" s="60"/>
      <c r="S72" s="61"/>
    </row>
    <row r="73" spans="2:19" ht="146.25" customHeight="1" thickBot="1" x14ac:dyDescent="0.3">
      <c r="B73" s="98"/>
      <c r="C73" s="84"/>
      <c r="D73" s="83"/>
      <c r="E73" s="84"/>
      <c r="F73" s="74" t="s">
        <v>26</v>
      </c>
      <c r="G73" s="59" t="s">
        <v>286</v>
      </c>
      <c r="H73" s="60"/>
      <c r="I73" s="60"/>
      <c r="J73" s="60"/>
      <c r="K73" s="61"/>
      <c r="L73" s="5" t="s">
        <v>185</v>
      </c>
      <c r="M73" s="5"/>
      <c r="N73" s="5"/>
      <c r="O73" s="5"/>
      <c r="P73" s="59" t="s">
        <v>551</v>
      </c>
      <c r="Q73" s="60"/>
      <c r="R73" s="60"/>
      <c r="S73" s="61"/>
    </row>
    <row r="74" spans="2:19" ht="195.75" customHeight="1" thickBot="1" x14ac:dyDescent="0.3">
      <c r="B74" s="98"/>
      <c r="C74" s="84"/>
      <c r="D74" s="83"/>
      <c r="E74" s="84"/>
      <c r="F74" s="75"/>
      <c r="G74" s="59" t="s">
        <v>287</v>
      </c>
      <c r="H74" s="60"/>
      <c r="I74" s="60"/>
      <c r="J74" s="60"/>
      <c r="K74" s="61"/>
      <c r="L74" s="5" t="s">
        <v>185</v>
      </c>
      <c r="M74" s="5"/>
      <c r="N74" s="5"/>
      <c r="O74" s="5"/>
      <c r="P74" s="59" t="s">
        <v>552</v>
      </c>
      <c r="Q74" s="60"/>
      <c r="R74" s="60"/>
      <c r="S74" s="61"/>
    </row>
    <row r="75" spans="2:19" ht="224.25" customHeight="1" thickBot="1" x14ac:dyDescent="0.3">
      <c r="B75" s="98"/>
      <c r="C75" s="84"/>
      <c r="D75" s="83"/>
      <c r="E75" s="84"/>
      <c r="F75" s="75"/>
      <c r="G75" s="59" t="s">
        <v>288</v>
      </c>
      <c r="H75" s="60"/>
      <c r="I75" s="60"/>
      <c r="J75" s="60"/>
      <c r="K75" s="61"/>
      <c r="L75" s="5" t="s">
        <v>185</v>
      </c>
      <c r="M75" s="5"/>
      <c r="N75" s="5"/>
      <c r="O75" s="5"/>
      <c r="P75" s="59" t="s">
        <v>553</v>
      </c>
      <c r="Q75" s="60"/>
      <c r="R75" s="60"/>
      <c r="S75" s="61"/>
    </row>
    <row r="76" spans="2:19" ht="210" customHeight="1" thickBot="1" x14ac:dyDescent="0.3">
      <c r="B76" s="98"/>
      <c r="C76" s="84"/>
      <c r="D76" s="66"/>
      <c r="E76" s="67"/>
      <c r="F76" s="76"/>
      <c r="G76" s="59" t="s">
        <v>289</v>
      </c>
      <c r="H76" s="60"/>
      <c r="I76" s="60"/>
      <c r="J76" s="60"/>
      <c r="K76" s="61"/>
      <c r="L76" s="5" t="s">
        <v>185</v>
      </c>
      <c r="M76" s="5"/>
      <c r="N76" s="5"/>
      <c r="O76" s="5"/>
      <c r="P76" s="59" t="s">
        <v>554</v>
      </c>
      <c r="Q76" s="60"/>
      <c r="R76" s="60"/>
      <c r="S76" s="61"/>
    </row>
    <row r="77" spans="2:19" ht="150.75" customHeight="1" thickBot="1" x14ac:dyDescent="0.3">
      <c r="B77" s="98"/>
      <c r="C77" s="84"/>
      <c r="D77" s="64" t="s">
        <v>298</v>
      </c>
      <c r="E77" s="65"/>
      <c r="F77" s="59" t="s">
        <v>290</v>
      </c>
      <c r="G77" s="60"/>
      <c r="H77" s="60"/>
      <c r="I77" s="60"/>
      <c r="J77" s="60"/>
      <c r="K77" s="61"/>
      <c r="L77" s="5" t="s">
        <v>185</v>
      </c>
      <c r="M77" s="5"/>
      <c r="N77" s="5"/>
      <c r="O77" s="5"/>
      <c r="P77" s="59" t="s">
        <v>555</v>
      </c>
      <c r="Q77" s="60"/>
      <c r="R77" s="60"/>
      <c r="S77" s="61"/>
    </row>
    <row r="78" spans="2:19" ht="136.5" customHeight="1" thickBot="1" x14ac:dyDescent="0.3">
      <c r="B78" s="98"/>
      <c r="C78" s="84"/>
      <c r="D78" s="83"/>
      <c r="E78" s="84"/>
      <c r="F78" s="110" t="s">
        <v>291</v>
      </c>
      <c r="G78" s="71" t="s">
        <v>292</v>
      </c>
      <c r="H78" s="72"/>
      <c r="I78" s="72"/>
      <c r="J78" s="72"/>
      <c r="K78" s="73"/>
      <c r="L78" s="5" t="s">
        <v>185</v>
      </c>
      <c r="M78" s="5"/>
      <c r="N78" s="5"/>
      <c r="O78" s="5"/>
      <c r="P78" s="59" t="s">
        <v>556</v>
      </c>
      <c r="Q78" s="60"/>
      <c r="R78" s="60"/>
      <c r="S78" s="61"/>
    </row>
    <row r="79" spans="2:19" ht="121.5" customHeight="1" thickBot="1" x14ac:dyDescent="0.3">
      <c r="B79" s="98"/>
      <c r="C79" s="84"/>
      <c r="D79" s="83"/>
      <c r="E79" s="84"/>
      <c r="F79" s="111"/>
      <c r="G79" s="59" t="s">
        <v>293</v>
      </c>
      <c r="H79" s="60"/>
      <c r="I79" s="60"/>
      <c r="J79" s="60"/>
      <c r="K79" s="61"/>
      <c r="L79" s="5" t="s">
        <v>185</v>
      </c>
      <c r="M79" s="5"/>
      <c r="N79" s="5"/>
      <c r="O79" s="5"/>
      <c r="P79" s="59" t="s">
        <v>557</v>
      </c>
      <c r="Q79" s="60"/>
      <c r="R79" s="60"/>
      <c r="S79" s="61"/>
    </row>
    <row r="80" spans="2:19" ht="180.75" customHeight="1" thickBot="1" x14ac:dyDescent="0.3">
      <c r="B80" s="98"/>
      <c r="C80" s="84"/>
      <c r="D80" s="83"/>
      <c r="E80" s="84"/>
      <c r="F80" s="111"/>
      <c r="G80" s="59" t="s">
        <v>294</v>
      </c>
      <c r="H80" s="60"/>
      <c r="I80" s="60"/>
      <c r="J80" s="60"/>
      <c r="K80" s="61"/>
      <c r="L80" s="5" t="s">
        <v>185</v>
      </c>
      <c r="M80" s="5"/>
      <c r="N80" s="5"/>
      <c r="O80" s="5"/>
      <c r="P80" s="59" t="s">
        <v>558</v>
      </c>
      <c r="Q80" s="60"/>
      <c r="R80" s="60"/>
      <c r="S80" s="61"/>
    </row>
    <row r="81" spans="2:19" ht="186.75" customHeight="1" thickBot="1" x14ac:dyDescent="0.3">
      <c r="B81" s="98"/>
      <c r="C81" s="84"/>
      <c r="D81" s="83"/>
      <c r="E81" s="84"/>
      <c r="F81" s="111"/>
      <c r="G81" s="59" t="s">
        <v>295</v>
      </c>
      <c r="H81" s="60"/>
      <c r="I81" s="60"/>
      <c r="J81" s="60"/>
      <c r="K81" s="61"/>
      <c r="L81" s="5" t="s">
        <v>185</v>
      </c>
      <c r="M81" s="5"/>
      <c r="N81" s="5"/>
      <c r="O81" s="5"/>
      <c r="P81" s="59" t="s">
        <v>559</v>
      </c>
      <c r="Q81" s="60"/>
      <c r="R81" s="60"/>
      <c r="S81" s="61"/>
    </row>
    <row r="82" spans="2:19" ht="126.75" customHeight="1" thickBot="1" x14ac:dyDescent="0.3">
      <c r="B82" s="98"/>
      <c r="C82" s="84"/>
      <c r="D82" s="83"/>
      <c r="E82" s="84"/>
      <c r="F82" s="111"/>
      <c r="G82" s="59" t="s">
        <v>296</v>
      </c>
      <c r="H82" s="60"/>
      <c r="I82" s="60"/>
      <c r="J82" s="60"/>
      <c r="K82" s="61"/>
      <c r="L82" s="5" t="s">
        <v>185</v>
      </c>
      <c r="M82" s="5"/>
      <c r="N82" s="5"/>
      <c r="O82" s="5"/>
      <c r="P82" s="59" t="s">
        <v>560</v>
      </c>
      <c r="Q82" s="60"/>
      <c r="R82" s="60"/>
      <c r="S82" s="61"/>
    </row>
    <row r="83" spans="2:19" ht="134.25" customHeight="1" thickBot="1" x14ac:dyDescent="0.3">
      <c r="B83" s="98"/>
      <c r="C83" s="67"/>
      <c r="D83" s="66"/>
      <c r="E83" s="67"/>
      <c r="F83" s="112"/>
      <c r="G83" s="59" t="s">
        <v>297</v>
      </c>
      <c r="H83" s="60"/>
      <c r="I83" s="60"/>
      <c r="J83" s="60"/>
      <c r="K83" s="61"/>
      <c r="L83" s="5" t="s">
        <v>185</v>
      </c>
      <c r="M83" s="5"/>
      <c r="N83" s="5"/>
      <c r="O83" s="5"/>
      <c r="P83" s="59" t="s">
        <v>585</v>
      </c>
      <c r="Q83" s="60"/>
      <c r="R83" s="60"/>
      <c r="S83" s="61"/>
    </row>
    <row r="84" spans="2:19" ht="405" customHeight="1" thickBot="1" x14ac:dyDescent="0.3">
      <c r="B84" s="98"/>
      <c r="C84" s="65" t="s">
        <v>299</v>
      </c>
      <c r="D84" s="139" t="s">
        <v>300</v>
      </c>
      <c r="E84" s="139"/>
      <c r="F84" s="150" t="s">
        <v>301</v>
      </c>
      <c r="G84" s="151"/>
      <c r="H84" s="151"/>
      <c r="I84" s="151"/>
      <c r="J84" s="151"/>
      <c r="K84" s="152"/>
      <c r="L84" s="5" t="s">
        <v>185</v>
      </c>
      <c r="M84" s="5"/>
      <c r="N84" s="5"/>
      <c r="O84" s="5"/>
      <c r="P84" s="59" t="s">
        <v>561</v>
      </c>
      <c r="Q84" s="60"/>
      <c r="R84" s="60"/>
      <c r="S84" s="61"/>
    </row>
    <row r="85" spans="2:19" ht="120" customHeight="1" thickBot="1" x14ac:dyDescent="0.3">
      <c r="B85" s="98"/>
      <c r="C85" s="84"/>
      <c r="D85" s="140"/>
      <c r="E85" s="140"/>
      <c r="F85" s="74" t="s">
        <v>302</v>
      </c>
      <c r="G85" s="60" t="s">
        <v>303</v>
      </c>
      <c r="H85" s="60"/>
      <c r="I85" s="60"/>
      <c r="J85" s="60"/>
      <c r="K85" s="61"/>
      <c r="L85" s="5" t="s">
        <v>185</v>
      </c>
      <c r="M85" s="5"/>
      <c r="N85" s="5"/>
      <c r="O85" s="5"/>
      <c r="P85" s="59" t="s">
        <v>563</v>
      </c>
      <c r="Q85" s="60"/>
      <c r="R85" s="60"/>
      <c r="S85" s="61"/>
    </row>
    <row r="86" spans="2:19" ht="156.75" customHeight="1" thickBot="1" x14ac:dyDescent="0.3">
      <c r="B86" s="98"/>
      <c r="C86" s="84"/>
      <c r="D86" s="140"/>
      <c r="E86" s="140"/>
      <c r="F86" s="75"/>
      <c r="G86" s="60" t="s">
        <v>304</v>
      </c>
      <c r="H86" s="60"/>
      <c r="I86" s="60"/>
      <c r="J86" s="60"/>
      <c r="K86" s="61"/>
      <c r="L86" s="5" t="s">
        <v>185</v>
      </c>
      <c r="M86" s="5"/>
      <c r="N86" s="5"/>
      <c r="O86" s="5"/>
      <c r="P86" s="59" t="s">
        <v>564</v>
      </c>
      <c r="Q86" s="60"/>
      <c r="R86" s="60"/>
      <c r="S86" s="61"/>
    </row>
    <row r="87" spans="2:19" ht="339.75" customHeight="1" thickBot="1" x14ac:dyDescent="0.3">
      <c r="B87" s="98"/>
      <c r="C87" s="84"/>
      <c r="D87" s="140"/>
      <c r="E87" s="140"/>
      <c r="F87" s="75"/>
      <c r="G87" s="60" t="s">
        <v>305</v>
      </c>
      <c r="H87" s="60"/>
      <c r="I87" s="60"/>
      <c r="J87" s="60"/>
      <c r="K87" s="61"/>
      <c r="L87" s="5" t="s">
        <v>185</v>
      </c>
      <c r="M87" s="5"/>
      <c r="N87" s="5"/>
      <c r="O87" s="5"/>
      <c r="P87" s="59" t="s">
        <v>565</v>
      </c>
      <c r="Q87" s="60"/>
      <c r="R87" s="60"/>
      <c r="S87" s="61"/>
    </row>
    <row r="88" spans="2:19" ht="148.5" customHeight="1" thickBot="1" x14ac:dyDescent="0.3">
      <c r="B88" s="98"/>
      <c r="C88" s="84"/>
      <c r="D88" s="140"/>
      <c r="E88" s="140"/>
      <c r="F88" s="75"/>
      <c r="G88" s="86" t="s">
        <v>306</v>
      </c>
      <c r="H88" s="86"/>
      <c r="I88" s="86"/>
      <c r="J88" s="86"/>
      <c r="K88" s="87"/>
      <c r="L88" s="5" t="s">
        <v>185</v>
      </c>
      <c r="M88" s="5"/>
      <c r="N88" s="5"/>
      <c r="O88" s="5"/>
      <c r="P88" s="59" t="s">
        <v>566</v>
      </c>
      <c r="Q88" s="60"/>
      <c r="R88" s="60"/>
      <c r="S88" s="61"/>
    </row>
    <row r="89" spans="2:19" ht="83.25" customHeight="1" thickBot="1" x14ac:dyDescent="0.3">
      <c r="B89" s="98"/>
      <c r="C89" s="84"/>
      <c r="D89" s="140"/>
      <c r="E89" s="140"/>
      <c r="F89" s="75"/>
      <c r="G89" s="86" t="s">
        <v>307</v>
      </c>
      <c r="H89" s="86"/>
      <c r="I89" s="86"/>
      <c r="J89" s="86"/>
      <c r="K89" s="87"/>
      <c r="L89" s="5" t="s">
        <v>185</v>
      </c>
      <c r="M89" s="5"/>
      <c r="N89" s="5"/>
      <c r="O89" s="5"/>
      <c r="P89" s="59" t="s">
        <v>567</v>
      </c>
      <c r="Q89" s="60"/>
      <c r="R89" s="60"/>
      <c r="S89" s="61"/>
    </row>
    <row r="90" spans="2:19" ht="242.25" customHeight="1" thickBot="1" x14ac:dyDescent="0.3">
      <c r="B90" s="98"/>
      <c r="C90" s="84"/>
      <c r="D90" s="140"/>
      <c r="E90" s="140"/>
      <c r="F90" s="75"/>
      <c r="G90" s="60" t="s">
        <v>308</v>
      </c>
      <c r="H90" s="60"/>
      <c r="I90" s="60"/>
      <c r="J90" s="60"/>
      <c r="K90" s="61"/>
      <c r="L90" s="5" t="s">
        <v>185</v>
      </c>
      <c r="M90" s="5"/>
      <c r="N90" s="5"/>
      <c r="O90" s="5"/>
      <c r="P90" s="59" t="s">
        <v>569</v>
      </c>
      <c r="Q90" s="60"/>
      <c r="R90" s="60"/>
      <c r="S90" s="61"/>
    </row>
    <row r="91" spans="2:19" ht="73.5" customHeight="1" thickBot="1" x14ac:dyDescent="0.3">
      <c r="B91" s="98"/>
      <c r="C91" s="84"/>
      <c r="D91" s="140"/>
      <c r="E91" s="140"/>
      <c r="F91" s="75"/>
      <c r="G91" s="86" t="s">
        <v>309</v>
      </c>
      <c r="H91" s="86"/>
      <c r="I91" s="86"/>
      <c r="J91" s="86"/>
      <c r="K91" s="87"/>
      <c r="L91" s="5" t="s">
        <v>185</v>
      </c>
      <c r="M91" s="5"/>
      <c r="N91" s="5"/>
      <c r="O91" s="5"/>
      <c r="P91" s="59" t="s">
        <v>562</v>
      </c>
      <c r="Q91" s="60"/>
      <c r="R91" s="60"/>
      <c r="S91" s="61"/>
    </row>
    <row r="92" spans="2:19" ht="142.5" customHeight="1" thickBot="1" x14ac:dyDescent="0.3">
      <c r="B92" s="98"/>
      <c r="C92" s="84"/>
      <c r="D92" s="141"/>
      <c r="E92" s="141"/>
      <c r="F92" s="76"/>
      <c r="G92" s="86" t="s">
        <v>310</v>
      </c>
      <c r="H92" s="86"/>
      <c r="I92" s="86"/>
      <c r="J92" s="86"/>
      <c r="K92" s="87"/>
      <c r="L92" s="5" t="s">
        <v>185</v>
      </c>
      <c r="M92" s="5"/>
      <c r="N92" s="5"/>
      <c r="O92" s="5"/>
      <c r="P92" s="59" t="s">
        <v>568</v>
      </c>
      <c r="Q92" s="60"/>
      <c r="R92" s="60"/>
      <c r="S92" s="61"/>
    </row>
    <row r="93" spans="2:19" ht="127.5" customHeight="1" thickBot="1" x14ac:dyDescent="0.3">
      <c r="B93" s="98"/>
      <c r="C93" s="84"/>
      <c r="D93" s="139" t="s">
        <v>311</v>
      </c>
      <c r="E93" s="65"/>
      <c r="F93" s="59" t="s">
        <v>312</v>
      </c>
      <c r="G93" s="60"/>
      <c r="H93" s="60"/>
      <c r="I93" s="60"/>
      <c r="J93" s="60"/>
      <c r="K93" s="61"/>
      <c r="L93" s="5" t="s">
        <v>185</v>
      </c>
      <c r="M93" s="5"/>
      <c r="N93" s="5"/>
      <c r="O93" s="5"/>
      <c r="P93" s="68" t="s">
        <v>570</v>
      </c>
      <c r="Q93" s="69"/>
      <c r="R93" s="69"/>
      <c r="S93" s="70"/>
    </row>
    <row r="94" spans="2:19" ht="131.25" customHeight="1" thickBot="1" x14ac:dyDescent="0.3">
      <c r="B94" s="98"/>
      <c r="C94" s="84"/>
      <c r="D94" s="140"/>
      <c r="E94" s="84"/>
      <c r="F94" s="59" t="s">
        <v>313</v>
      </c>
      <c r="G94" s="60"/>
      <c r="H94" s="60"/>
      <c r="I94" s="60"/>
      <c r="J94" s="60"/>
      <c r="K94" s="61"/>
      <c r="L94" s="5" t="s">
        <v>185</v>
      </c>
      <c r="M94" s="5"/>
      <c r="N94" s="5"/>
      <c r="O94" s="5"/>
      <c r="P94" s="131"/>
      <c r="Q94" s="132"/>
      <c r="R94" s="132"/>
      <c r="S94" s="133"/>
    </row>
    <row r="95" spans="2:19" ht="111.75" customHeight="1" thickBot="1" x14ac:dyDescent="0.3">
      <c r="B95" s="98"/>
      <c r="C95" s="84"/>
      <c r="D95" s="141"/>
      <c r="E95" s="67"/>
      <c r="F95" s="59" t="s">
        <v>314</v>
      </c>
      <c r="G95" s="60"/>
      <c r="H95" s="60"/>
      <c r="I95" s="60"/>
      <c r="J95" s="60"/>
      <c r="K95" s="61"/>
      <c r="L95" s="5" t="s">
        <v>185</v>
      </c>
      <c r="M95" s="5"/>
      <c r="N95" s="5"/>
      <c r="O95" s="5"/>
      <c r="P95" s="71"/>
      <c r="Q95" s="72"/>
      <c r="R95" s="72"/>
      <c r="S95" s="73"/>
    </row>
    <row r="96" spans="2:19" ht="99.75" customHeight="1" thickBot="1" x14ac:dyDescent="0.3">
      <c r="B96" s="98"/>
      <c r="C96" s="84"/>
      <c r="D96" s="139" t="s">
        <v>315</v>
      </c>
      <c r="E96" s="65"/>
      <c r="F96" s="59" t="s">
        <v>316</v>
      </c>
      <c r="G96" s="60"/>
      <c r="H96" s="60"/>
      <c r="I96" s="60"/>
      <c r="J96" s="60"/>
      <c r="K96" s="61"/>
      <c r="L96" s="5" t="s">
        <v>185</v>
      </c>
      <c r="M96" s="5"/>
      <c r="N96" s="5"/>
      <c r="O96" s="5"/>
      <c r="P96" s="59" t="s">
        <v>571</v>
      </c>
      <c r="Q96" s="60"/>
      <c r="R96" s="60"/>
      <c r="S96" s="61"/>
    </row>
    <row r="97" spans="2:19" ht="213" customHeight="1" thickBot="1" x14ac:dyDescent="0.3">
      <c r="B97" s="98"/>
      <c r="C97" s="84"/>
      <c r="D97" s="140"/>
      <c r="E97" s="84"/>
      <c r="F97" s="59" t="s">
        <v>317</v>
      </c>
      <c r="G97" s="60"/>
      <c r="H97" s="60"/>
      <c r="I97" s="60"/>
      <c r="J97" s="60"/>
      <c r="K97" s="61"/>
      <c r="L97" s="5" t="s">
        <v>185</v>
      </c>
      <c r="M97" s="5"/>
      <c r="N97" s="5"/>
      <c r="O97" s="5"/>
      <c r="P97" s="59" t="s">
        <v>572</v>
      </c>
      <c r="Q97" s="60"/>
      <c r="R97" s="60"/>
      <c r="S97" s="61"/>
    </row>
    <row r="98" spans="2:19" ht="258" customHeight="1" thickBot="1" x14ac:dyDescent="0.3">
      <c r="B98" s="98"/>
      <c r="C98" s="84"/>
      <c r="D98" s="141"/>
      <c r="E98" s="67"/>
      <c r="F98" s="59" t="s">
        <v>318</v>
      </c>
      <c r="G98" s="60"/>
      <c r="H98" s="60"/>
      <c r="I98" s="60"/>
      <c r="J98" s="60"/>
      <c r="K98" s="61"/>
      <c r="L98" s="5" t="s">
        <v>185</v>
      </c>
      <c r="M98" s="5"/>
      <c r="N98" s="5"/>
      <c r="O98" s="5"/>
      <c r="P98" s="59" t="s">
        <v>573</v>
      </c>
      <c r="Q98" s="60"/>
      <c r="R98" s="60"/>
      <c r="S98" s="61"/>
    </row>
    <row r="99" spans="2:19" ht="149.25" customHeight="1" thickBot="1" x14ac:dyDescent="0.3">
      <c r="B99" s="98"/>
      <c r="C99" s="84"/>
      <c r="D99" s="153" t="s">
        <v>319</v>
      </c>
      <c r="E99" s="135"/>
      <c r="F99" s="59" t="s">
        <v>320</v>
      </c>
      <c r="G99" s="60"/>
      <c r="H99" s="60"/>
      <c r="I99" s="60"/>
      <c r="J99" s="60"/>
      <c r="K99" s="61"/>
      <c r="L99" s="5" t="s">
        <v>185</v>
      </c>
      <c r="M99" s="5"/>
      <c r="N99" s="5"/>
      <c r="O99" s="5"/>
      <c r="P99" s="59" t="s">
        <v>574</v>
      </c>
      <c r="Q99" s="60"/>
      <c r="R99" s="60"/>
      <c r="S99" s="61"/>
    </row>
    <row r="100" spans="2:19" ht="96" customHeight="1" thickBot="1" x14ac:dyDescent="0.3">
      <c r="B100" s="98"/>
      <c r="C100" s="84"/>
      <c r="D100" s="139" t="s">
        <v>321</v>
      </c>
      <c r="E100" s="65"/>
      <c r="F100" s="59" t="s">
        <v>322</v>
      </c>
      <c r="G100" s="60"/>
      <c r="H100" s="60"/>
      <c r="I100" s="60"/>
      <c r="J100" s="60"/>
      <c r="K100" s="61"/>
      <c r="L100" s="5" t="s">
        <v>185</v>
      </c>
      <c r="M100" s="5"/>
      <c r="N100" s="5"/>
      <c r="O100" s="5"/>
      <c r="P100" s="59" t="s">
        <v>575</v>
      </c>
      <c r="Q100" s="60"/>
      <c r="R100" s="60"/>
      <c r="S100" s="61"/>
    </row>
    <row r="101" spans="2:19" ht="131.25" customHeight="1" thickBot="1" x14ac:dyDescent="0.3">
      <c r="B101" s="98"/>
      <c r="C101" s="84"/>
      <c r="D101" s="140"/>
      <c r="E101" s="84"/>
      <c r="F101" s="142" t="s">
        <v>323</v>
      </c>
      <c r="G101" s="60" t="s">
        <v>324</v>
      </c>
      <c r="H101" s="60"/>
      <c r="I101" s="60"/>
      <c r="J101" s="60"/>
      <c r="K101" s="61"/>
      <c r="L101" s="5" t="s">
        <v>185</v>
      </c>
      <c r="M101" s="5"/>
      <c r="N101" s="5"/>
      <c r="O101" s="5"/>
      <c r="P101" s="59" t="s">
        <v>576</v>
      </c>
      <c r="Q101" s="60"/>
      <c r="R101" s="60"/>
      <c r="S101" s="61"/>
    </row>
    <row r="102" spans="2:19" ht="178.5" customHeight="1" thickBot="1" x14ac:dyDescent="0.3">
      <c r="B102" s="98"/>
      <c r="C102" s="84"/>
      <c r="D102" s="140"/>
      <c r="E102" s="84"/>
      <c r="F102" s="143"/>
      <c r="G102" s="60" t="s">
        <v>325</v>
      </c>
      <c r="H102" s="60"/>
      <c r="I102" s="60"/>
      <c r="J102" s="60"/>
      <c r="K102" s="61"/>
      <c r="L102" s="5" t="s">
        <v>185</v>
      </c>
      <c r="M102" s="5"/>
      <c r="N102" s="5"/>
      <c r="O102" s="5"/>
      <c r="P102" s="59" t="s">
        <v>577</v>
      </c>
      <c r="Q102" s="60"/>
      <c r="R102" s="60"/>
      <c r="S102" s="61"/>
    </row>
    <row r="103" spans="2:19" ht="108.75" customHeight="1" thickBot="1" x14ac:dyDescent="0.3">
      <c r="B103" s="98"/>
      <c r="C103" s="84"/>
      <c r="D103" s="140"/>
      <c r="E103" s="84"/>
      <c r="F103" s="143"/>
      <c r="G103" s="60" t="s">
        <v>326</v>
      </c>
      <c r="H103" s="60"/>
      <c r="I103" s="60"/>
      <c r="J103" s="60"/>
      <c r="K103" s="61"/>
      <c r="L103" s="5" t="s">
        <v>185</v>
      </c>
      <c r="M103" s="5"/>
      <c r="N103" s="5"/>
      <c r="O103" s="5"/>
      <c r="P103" s="59" t="s">
        <v>578</v>
      </c>
      <c r="Q103" s="60"/>
      <c r="R103" s="60"/>
      <c r="S103" s="61"/>
    </row>
    <row r="104" spans="2:19" ht="167.25" customHeight="1" thickBot="1" x14ac:dyDescent="0.3">
      <c r="B104" s="98"/>
      <c r="C104" s="84"/>
      <c r="D104" s="140"/>
      <c r="E104" s="84"/>
      <c r="F104" s="143"/>
      <c r="G104" s="86" t="s">
        <v>327</v>
      </c>
      <c r="H104" s="86"/>
      <c r="I104" s="86"/>
      <c r="J104" s="86"/>
      <c r="K104" s="87"/>
      <c r="L104" s="5"/>
      <c r="M104" s="5" t="s">
        <v>185</v>
      </c>
      <c r="N104" s="5"/>
      <c r="O104" s="5"/>
      <c r="P104" s="59" t="s">
        <v>579</v>
      </c>
      <c r="Q104" s="60"/>
      <c r="R104" s="60"/>
      <c r="S104" s="61"/>
    </row>
    <row r="105" spans="2:19" ht="150.75" customHeight="1" thickBot="1" x14ac:dyDescent="0.3">
      <c r="B105" s="98"/>
      <c r="C105" s="84"/>
      <c r="D105" s="141"/>
      <c r="E105" s="67"/>
      <c r="F105" s="144"/>
      <c r="G105" s="86" t="s">
        <v>328</v>
      </c>
      <c r="H105" s="86"/>
      <c r="I105" s="86"/>
      <c r="J105" s="86"/>
      <c r="K105" s="87"/>
      <c r="L105" s="5" t="s">
        <v>185</v>
      </c>
      <c r="M105" s="5"/>
      <c r="N105" s="5"/>
      <c r="O105" s="5"/>
      <c r="P105" s="59" t="s">
        <v>580</v>
      </c>
      <c r="Q105" s="60"/>
      <c r="R105" s="60"/>
      <c r="S105" s="61"/>
    </row>
    <row r="106" spans="2:19" ht="213" customHeight="1" thickBot="1" x14ac:dyDescent="0.3">
      <c r="B106" s="98"/>
      <c r="C106" s="84"/>
      <c r="D106" s="64" t="s">
        <v>331</v>
      </c>
      <c r="E106" s="65"/>
      <c r="F106" s="59" t="s">
        <v>329</v>
      </c>
      <c r="G106" s="60"/>
      <c r="H106" s="60"/>
      <c r="I106" s="60"/>
      <c r="J106" s="60"/>
      <c r="K106" s="61"/>
      <c r="L106" s="5" t="s">
        <v>185</v>
      </c>
      <c r="M106" s="5"/>
      <c r="N106" s="5"/>
      <c r="O106" s="5"/>
      <c r="P106" s="59" t="s">
        <v>581</v>
      </c>
      <c r="Q106" s="60"/>
      <c r="R106" s="60"/>
      <c r="S106" s="61"/>
    </row>
    <row r="107" spans="2:19" ht="140.25" customHeight="1" thickBot="1" x14ac:dyDescent="0.3">
      <c r="B107" s="98"/>
      <c r="C107" s="67"/>
      <c r="D107" s="66"/>
      <c r="E107" s="67"/>
      <c r="F107" s="59" t="s">
        <v>330</v>
      </c>
      <c r="G107" s="60"/>
      <c r="H107" s="60"/>
      <c r="I107" s="60"/>
      <c r="J107" s="60"/>
      <c r="K107" s="61"/>
      <c r="L107" s="5" t="s">
        <v>185</v>
      </c>
      <c r="M107" s="5"/>
      <c r="N107" s="5"/>
      <c r="O107" s="5"/>
      <c r="P107" s="59" t="s">
        <v>582</v>
      </c>
      <c r="Q107" s="60"/>
      <c r="R107" s="60"/>
      <c r="S107" s="61"/>
    </row>
    <row r="108" spans="2:19" ht="205.5" customHeight="1" thickBot="1" x14ac:dyDescent="0.3">
      <c r="B108" s="98"/>
      <c r="C108" s="139" t="s">
        <v>332</v>
      </c>
      <c r="D108" s="139"/>
      <c r="E108" s="65"/>
      <c r="F108" s="59" t="s">
        <v>333</v>
      </c>
      <c r="G108" s="60"/>
      <c r="H108" s="60"/>
      <c r="I108" s="60"/>
      <c r="J108" s="60"/>
      <c r="K108" s="61"/>
      <c r="L108" s="5" t="s">
        <v>185</v>
      </c>
      <c r="M108" s="5"/>
      <c r="N108" s="5"/>
      <c r="O108" s="5"/>
      <c r="P108" s="59" t="s">
        <v>583</v>
      </c>
      <c r="Q108" s="60"/>
      <c r="R108" s="60"/>
      <c r="S108" s="61"/>
    </row>
    <row r="109" spans="2:19" ht="172.5" customHeight="1" thickBot="1" x14ac:dyDescent="0.3">
      <c r="B109" s="98"/>
      <c r="C109" s="140"/>
      <c r="D109" s="140"/>
      <c r="E109" s="84"/>
      <c r="F109" s="59" t="s">
        <v>334</v>
      </c>
      <c r="G109" s="60"/>
      <c r="H109" s="60"/>
      <c r="I109" s="60"/>
      <c r="J109" s="60"/>
      <c r="K109" s="61"/>
      <c r="L109" s="5" t="s">
        <v>185</v>
      </c>
      <c r="M109" s="5"/>
      <c r="N109" s="5"/>
      <c r="O109" s="5"/>
      <c r="P109" s="59" t="s">
        <v>584</v>
      </c>
      <c r="Q109" s="60"/>
      <c r="R109" s="60"/>
      <c r="S109" s="61"/>
    </row>
    <row r="110" spans="2:19" ht="90.75" customHeight="1" thickBot="1" x14ac:dyDescent="0.3">
      <c r="B110" s="98"/>
      <c r="C110" s="140"/>
      <c r="D110" s="140"/>
      <c r="E110" s="84"/>
      <c r="F110" s="59" t="s">
        <v>335</v>
      </c>
      <c r="G110" s="60"/>
      <c r="H110" s="60"/>
      <c r="I110" s="60"/>
      <c r="J110" s="60"/>
      <c r="K110" s="61"/>
      <c r="L110" s="5" t="s">
        <v>185</v>
      </c>
      <c r="M110" s="5"/>
      <c r="N110" s="5"/>
      <c r="O110" s="5"/>
      <c r="P110" s="68" t="s">
        <v>586</v>
      </c>
      <c r="Q110" s="69"/>
      <c r="R110" s="69"/>
      <c r="S110" s="70"/>
    </row>
    <row r="111" spans="2:19" ht="75.75" customHeight="1" thickBot="1" x14ac:dyDescent="0.3">
      <c r="B111" s="98"/>
      <c r="C111" s="140"/>
      <c r="D111" s="140"/>
      <c r="E111" s="84"/>
      <c r="F111" s="74" t="s">
        <v>336</v>
      </c>
      <c r="G111" s="60" t="s">
        <v>337</v>
      </c>
      <c r="H111" s="60"/>
      <c r="I111" s="60"/>
      <c r="J111" s="60"/>
      <c r="K111" s="61"/>
      <c r="L111" s="5" t="s">
        <v>185</v>
      </c>
      <c r="M111" s="5"/>
      <c r="N111" s="5"/>
      <c r="O111" s="5"/>
      <c r="P111" s="131"/>
      <c r="Q111" s="132"/>
      <c r="R111" s="132"/>
      <c r="S111" s="133"/>
    </row>
    <row r="112" spans="2:19" ht="55.5" customHeight="1" thickBot="1" x14ac:dyDescent="0.3">
      <c r="B112" s="98"/>
      <c r="C112" s="141"/>
      <c r="D112" s="141"/>
      <c r="E112" s="67"/>
      <c r="F112" s="76"/>
      <c r="G112" s="60" t="s">
        <v>338</v>
      </c>
      <c r="H112" s="60"/>
      <c r="I112" s="60"/>
      <c r="J112" s="60"/>
      <c r="K112" s="61"/>
      <c r="L112" s="5" t="s">
        <v>185</v>
      </c>
      <c r="M112" s="5"/>
      <c r="N112" s="5"/>
      <c r="O112" s="5"/>
      <c r="P112" s="71"/>
      <c r="Q112" s="72"/>
      <c r="R112" s="72"/>
      <c r="S112" s="73"/>
    </row>
    <row r="113" spans="2:19" ht="153.75" customHeight="1" thickBot="1" x14ac:dyDescent="0.3">
      <c r="B113" s="98"/>
      <c r="C113" s="65" t="s">
        <v>339</v>
      </c>
      <c r="D113" s="139" t="s">
        <v>340</v>
      </c>
      <c r="E113" s="65"/>
      <c r="F113" s="59" t="s">
        <v>341</v>
      </c>
      <c r="G113" s="60"/>
      <c r="H113" s="60"/>
      <c r="I113" s="60"/>
      <c r="J113" s="60"/>
      <c r="K113" s="61"/>
      <c r="L113" s="5" t="s">
        <v>185</v>
      </c>
      <c r="M113" s="5"/>
      <c r="N113" s="5"/>
      <c r="O113" s="5"/>
      <c r="P113" s="59" t="s">
        <v>587</v>
      </c>
      <c r="Q113" s="60"/>
      <c r="R113" s="60"/>
      <c r="S113" s="61"/>
    </row>
    <row r="114" spans="2:19" ht="271.5" customHeight="1" thickBot="1" x14ac:dyDescent="0.3">
      <c r="B114" s="98"/>
      <c r="C114" s="84"/>
      <c r="D114" s="140"/>
      <c r="E114" s="84"/>
      <c r="F114" s="59" t="s">
        <v>342</v>
      </c>
      <c r="G114" s="60"/>
      <c r="H114" s="60"/>
      <c r="I114" s="60"/>
      <c r="J114" s="60"/>
      <c r="K114" s="61"/>
      <c r="L114" s="5" t="s">
        <v>185</v>
      </c>
      <c r="M114" s="5"/>
      <c r="N114" s="5"/>
      <c r="O114" s="5"/>
      <c r="P114" s="59" t="s">
        <v>588</v>
      </c>
      <c r="Q114" s="60"/>
      <c r="R114" s="60"/>
      <c r="S114" s="61"/>
    </row>
    <row r="115" spans="2:19" ht="74.25" customHeight="1" thickBot="1" x14ac:dyDescent="0.3">
      <c r="B115" s="98"/>
      <c r="C115" s="84"/>
      <c r="D115" s="140"/>
      <c r="E115" s="84"/>
      <c r="F115" s="74" t="s">
        <v>343</v>
      </c>
      <c r="G115" s="60" t="s">
        <v>344</v>
      </c>
      <c r="H115" s="60"/>
      <c r="I115" s="60"/>
      <c r="J115" s="60"/>
      <c r="K115" s="61"/>
      <c r="L115" s="5" t="s">
        <v>185</v>
      </c>
      <c r="M115" s="5"/>
      <c r="N115" s="5"/>
      <c r="O115" s="5"/>
      <c r="P115" s="59" t="s">
        <v>590</v>
      </c>
      <c r="Q115" s="60"/>
      <c r="R115" s="60"/>
      <c r="S115" s="61"/>
    </row>
    <row r="116" spans="2:19" ht="152.25" customHeight="1" thickBot="1" x14ac:dyDescent="0.3">
      <c r="B116" s="98"/>
      <c r="C116" s="84"/>
      <c r="D116" s="140"/>
      <c r="E116" s="84"/>
      <c r="F116" s="75"/>
      <c r="G116" s="60" t="s">
        <v>345</v>
      </c>
      <c r="H116" s="60"/>
      <c r="I116" s="60"/>
      <c r="J116" s="60"/>
      <c r="K116" s="61"/>
      <c r="L116" s="5" t="s">
        <v>185</v>
      </c>
      <c r="M116" s="5"/>
      <c r="N116" s="5"/>
      <c r="O116" s="5"/>
      <c r="P116" s="59" t="s">
        <v>591</v>
      </c>
      <c r="Q116" s="60"/>
      <c r="R116" s="60"/>
      <c r="S116" s="61"/>
    </row>
    <row r="117" spans="2:19" ht="60.75" customHeight="1" thickBot="1" x14ac:dyDescent="0.3">
      <c r="B117" s="98"/>
      <c r="C117" s="84"/>
      <c r="D117" s="140"/>
      <c r="E117" s="84"/>
      <c r="F117" s="75"/>
      <c r="G117" s="60" t="s">
        <v>346</v>
      </c>
      <c r="H117" s="60"/>
      <c r="I117" s="60"/>
      <c r="J117" s="60"/>
      <c r="K117" s="61"/>
      <c r="L117" s="5" t="s">
        <v>185</v>
      </c>
      <c r="M117" s="5"/>
      <c r="N117" s="5"/>
      <c r="O117" s="5"/>
      <c r="P117" s="59" t="s">
        <v>592</v>
      </c>
      <c r="Q117" s="60"/>
      <c r="R117" s="60"/>
      <c r="S117" s="61"/>
    </row>
    <row r="118" spans="2:19" ht="92.25" customHeight="1" thickBot="1" x14ac:dyDescent="0.3">
      <c r="B118" s="98"/>
      <c r="C118" s="84"/>
      <c r="D118" s="140"/>
      <c r="E118" s="84"/>
      <c r="F118" s="76"/>
      <c r="G118" s="60" t="s">
        <v>347</v>
      </c>
      <c r="H118" s="60"/>
      <c r="I118" s="60"/>
      <c r="J118" s="60"/>
      <c r="K118" s="61"/>
      <c r="L118" s="5" t="s">
        <v>185</v>
      </c>
      <c r="M118" s="5"/>
      <c r="N118" s="5"/>
      <c r="O118" s="5"/>
      <c r="P118" s="59" t="s">
        <v>593</v>
      </c>
      <c r="Q118" s="60"/>
      <c r="R118" s="60"/>
      <c r="S118" s="61"/>
    </row>
    <row r="119" spans="2:19" ht="108.75" customHeight="1" thickBot="1" x14ac:dyDescent="0.3">
      <c r="B119" s="98"/>
      <c r="C119" s="84"/>
      <c r="D119" s="141"/>
      <c r="E119" s="67"/>
      <c r="F119" s="59" t="s">
        <v>348</v>
      </c>
      <c r="G119" s="60"/>
      <c r="H119" s="60"/>
      <c r="I119" s="60"/>
      <c r="J119" s="60"/>
      <c r="K119" s="61"/>
      <c r="L119" s="5" t="s">
        <v>185</v>
      </c>
      <c r="M119" s="5"/>
      <c r="N119" s="5"/>
      <c r="O119" s="5"/>
      <c r="P119" s="59" t="s">
        <v>589</v>
      </c>
      <c r="Q119" s="60"/>
      <c r="R119" s="60"/>
      <c r="S119" s="61"/>
    </row>
    <row r="120" spans="2:19" ht="225.75" customHeight="1" thickBot="1" x14ac:dyDescent="0.3">
      <c r="B120" s="98"/>
      <c r="C120" s="84"/>
      <c r="D120" s="64" t="s">
        <v>349</v>
      </c>
      <c r="E120" s="65"/>
      <c r="F120" s="74" t="s">
        <v>350</v>
      </c>
      <c r="G120" s="60" t="s">
        <v>351</v>
      </c>
      <c r="H120" s="60"/>
      <c r="I120" s="60"/>
      <c r="J120" s="60"/>
      <c r="K120" s="61"/>
      <c r="L120" s="5" t="s">
        <v>185</v>
      </c>
      <c r="M120" s="5"/>
      <c r="N120" s="5"/>
      <c r="O120" s="5"/>
      <c r="P120" s="59" t="s">
        <v>594</v>
      </c>
      <c r="Q120" s="60"/>
      <c r="R120" s="60"/>
      <c r="S120" s="61"/>
    </row>
    <row r="121" spans="2:19" ht="185.25" customHeight="1" thickBot="1" x14ac:dyDescent="0.3">
      <c r="B121" s="98"/>
      <c r="C121" s="84"/>
      <c r="D121" s="83"/>
      <c r="E121" s="84"/>
      <c r="F121" s="75"/>
      <c r="G121" s="60" t="s">
        <v>352</v>
      </c>
      <c r="H121" s="60"/>
      <c r="I121" s="60"/>
      <c r="J121" s="60"/>
      <c r="K121" s="61"/>
      <c r="L121" s="5"/>
      <c r="M121" s="5" t="s">
        <v>185</v>
      </c>
      <c r="N121" s="5"/>
      <c r="O121" s="5"/>
      <c r="P121" s="59" t="s">
        <v>597</v>
      </c>
      <c r="Q121" s="60"/>
      <c r="R121" s="60"/>
      <c r="S121" s="61"/>
    </row>
    <row r="122" spans="2:19" ht="71.25" customHeight="1" thickBot="1" x14ac:dyDescent="0.3">
      <c r="B122" s="98"/>
      <c r="C122" s="84"/>
      <c r="D122" s="83"/>
      <c r="E122" s="84"/>
      <c r="F122" s="75"/>
      <c r="G122" s="60" t="s">
        <v>353</v>
      </c>
      <c r="H122" s="60"/>
      <c r="I122" s="60"/>
      <c r="J122" s="60"/>
      <c r="K122" s="61"/>
      <c r="L122" s="5" t="s">
        <v>185</v>
      </c>
      <c r="M122" s="5"/>
      <c r="N122" s="5"/>
      <c r="O122" s="5"/>
      <c r="P122" s="59" t="s">
        <v>598</v>
      </c>
      <c r="Q122" s="60"/>
      <c r="R122" s="60"/>
      <c r="S122" s="61"/>
    </row>
    <row r="123" spans="2:19" ht="93" customHeight="1" thickBot="1" x14ac:dyDescent="0.3">
      <c r="B123" s="99"/>
      <c r="C123" s="67"/>
      <c r="D123" s="66"/>
      <c r="E123" s="67"/>
      <c r="F123" s="76"/>
      <c r="G123" s="60" t="s">
        <v>354</v>
      </c>
      <c r="H123" s="60"/>
      <c r="I123" s="60"/>
      <c r="J123" s="60"/>
      <c r="K123" s="61"/>
      <c r="L123" s="5" t="s">
        <v>185</v>
      </c>
      <c r="M123" s="5"/>
      <c r="N123" s="5"/>
      <c r="O123" s="5"/>
      <c r="P123" s="59" t="s">
        <v>595</v>
      </c>
      <c r="Q123" s="60"/>
      <c r="R123" s="60"/>
      <c r="S123" s="61"/>
    </row>
    <row r="124" spans="2:19" ht="15.75" thickBot="1" x14ac:dyDescent="0.3">
      <c r="B124" s="53" t="s">
        <v>42</v>
      </c>
      <c r="C124" s="54"/>
      <c r="D124" s="54"/>
      <c r="E124" s="54"/>
      <c r="F124" s="54"/>
      <c r="G124" s="54"/>
      <c r="H124" s="54"/>
      <c r="I124" s="54"/>
      <c r="J124" s="54"/>
      <c r="K124" s="55"/>
      <c r="L124" s="14">
        <f>COUNTIF(L5:L123,"X")</f>
        <v>77</v>
      </c>
      <c r="M124" s="21">
        <f t="shared" ref="M124:N124" si="0">COUNTIF(M5:M123,"X")</f>
        <v>3</v>
      </c>
      <c r="N124" s="21">
        <f t="shared" si="0"/>
        <v>1</v>
      </c>
      <c r="O124" s="15">
        <f>COUNTIF(O5:O123,"X")</f>
        <v>38</v>
      </c>
      <c r="P124" s="19"/>
      <c r="Q124" s="19"/>
      <c r="R124" s="19"/>
    </row>
    <row r="125" spans="2:19" ht="15.75" thickBot="1" x14ac:dyDescent="0.3">
      <c r="B125" s="88" t="s">
        <v>43</v>
      </c>
      <c r="C125" s="89"/>
      <c r="D125" s="89"/>
      <c r="E125" s="89"/>
      <c r="F125" s="89"/>
      <c r="G125" s="89"/>
      <c r="H125" s="89"/>
      <c r="I125" s="89"/>
      <c r="J125" s="89"/>
      <c r="K125" s="90"/>
      <c r="L125" s="91">
        <f>SUM(L124:O124)</f>
        <v>119</v>
      </c>
      <c r="M125" s="92"/>
      <c r="N125" s="92"/>
      <c r="O125" s="93"/>
      <c r="P125" s="136"/>
      <c r="Q125" s="79"/>
      <c r="R125" s="79"/>
      <c r="S125" s="79"/>
    </row>
    <row r="126" spans="2:19" ht="15.75" thickBot="1" x14ac:dyDescent="0.3">
      <c r="B126" s="88" t="s">
        <v>44</v>
      </c>
      <c r="C126" s="89"/>
      <c r="D126" s="89"/>
      <c r="E126" s="89"/>
      <c r="F126" s="89"/>
      <c r="G126" s="89"/>
      <c r="H126" s="89"/>
      <c r="I126" s="89"/>
      <c r="J126" s="89"/>
      <c r="K126" s="90"/>
      <c r="L126" s="100">
        <f>(L124+(M124*0.5))/(L125-O124)</f>
        <v>0.96913580246913578</v>
      </c>
      <c r="M126" s="101"/>
      <c r="N126" s="101"/>
      <c r="O126" s="102"/>
      <c r="P126" s="136"/>
      <c r="Q126" s="79"/>
      <c r="R126" s="79"/>
      <c r="S126" s="79"/>
    </row>
    <row r="127" spans="2:19" x14ac:dyDescent="0.25">
      <c r="B127" s="9"/>
      <c r="C127" s="9"/>
      <c r="D127" s="9"/>
      <c r="E127" s="9"/>
      <c r="F127" s="2"/>
      <c r="G127" s="80"/>
      <c r="H127" s="80"/>
      <c r="I127" s="80"/>
      <c r="J127" s="80"/>
      <c r="K127" s="80"/>
      <c r="L127" s="2"/>
      <c r="M127" s="3"/>
      <c r="N127" s="2"/>
      <c r="O127" s="2"/>
      <c r="P127" s="80"/>
      <c r="Q127" s="80"/>
      <c r="R127" s="80"/>
      <c r="S127" s="80"/>
    </row>
    <row r="128" spans="2:19" x14ac:dyDescent="0.25">
      <c r="B128" s="9"/>
      <c r="C128" s="9"/>
      <c r="D128" s="9"/>
      <c r="E128" s="9"/>
      <c r="F128" s="2"/>
      <c r="G128" s="80"/>
      <c r="H128" s="80"/>
      <c r="I128" s="80"/>
      <c r="J128" s="80"/>
      <c r="K128" s="80"/>
      <c r="L128" s="2"/>
      <c r="M128" s="3"/>
      <c r="N128" s="2"/>
      <c r="O128" s="2"/>
      <c r="P128" s="80"/>
      <c r="Q128" s="80"/>
      <c r="R128" s="80"/>
      <c r="S128" s="80"/>
    </row>
    <row r="129" spans="2:19" x14ac:dyDescent="0.25">
      <c r="B129" s="9"/>
      <c r="C129" s="9"/>
      <c r="D129" s="9"/>
      <c r="E129" s="9"/>
      <c r="F129" s="2"/>
      <c r="G129" s="80"/>
      <c r="H129" s="80"/>
      <c r="I129" s="80"/>
      <c r="J129" s="80"/>
      <c r="K129" s="80"/>
      <c r="L129" s="2"/>
      <c r="M129" s="3"/>
      <c r="N129" s="2"/>
      <c r="O129" s="2"/>
      <c r="P129" s="80"/>
      <c r="Q129" s="80"/>
      <c r="R129" s="80"/>
      <c r="S129" s="80"/>
    </row>
    <row r="130" spans="2:19" x14ac:dyDescent="0.25">
      <c r="G130" s="103"/>
      <c r="H130" s="103"/>
      <c r="I130" s="103"/>
      <c r="J130" s="103"/>
      <c r="K130" s="103"/>
      <c r="P130" s="103"/>
      <c r="Q130" s="103"/>
      <c r="R130" s="103"/>
      <c r="S130" s="103"/>
    </row>
    <row r="131" spans="2:19" x14ac:dyDescent="0.25">
      <c r="G131" s="103"/>
      <c r="H131" s="103"/>
      <c r="I131" s="103"/>
      <c r="J131" s="103"/>
      <c r="K131" s="103"/>
      <c r="P131" s="103"/>
      <c r="Q131" s="103"/>
      <c r="R131" s="103"/>
      <c r="S131" s="103"/>
    </row>
    <row r="132" spans="2:19" x14ac:dyDescent="0.25">
      <c r="G132" s="103"/>
      <c r="H132" s="103"/>
      <c r="I132" s="103"/>
      <c r="J132" s="103"/>
      <c r="K132" s="103"/>
      <c r="P132" s="103"/>
      <c r="Q132" s="103"/>
      <c r="R132" s="103"/>
      <c r="S132" s="103"/>
    </row>
    <row r="133" spans="2:19" x14ac:dyDescent="0.25">
      <c r="G133" s="103"/>
      <c r="H133" s="103"/>
      <c r="I133" s="103"/>
      <c r="J133" s="103"/>
      <c r="K133" s="103"/>
      <c r="P133" s="103"/>
      <c r="Q133" s="103"/>
      <c r="R133" s="103"/>
      <c r="S133" s="103"/>
    </row>
  </sheetData>
  <mergeCells count="269">
    <mergeCell ref="P20:S21"/>
    <mergeCell ref="P115:S115"/>
    <mergeCell ref="B124:K124"/>
    <mergeCell ref="G122:K122"/>
    <mergeCell ref="P122:S122"/>
    <mergeCell ref="G123:K123"/>
    <mergeCell ref="P123:S123"/>
    <mergeCell ref="D120:E123"/>
    <mergeCell ref="F120:F123"/>
    <mergeCell ref="P121:S121"/>
    <mergeCell ref="G120:K120"/>
    <mergeCell ref="G121:K121"/>
    <mergeCell ref="P120:S120"/>
    <mergeCell ref="G115:K115"/>
    <mergeCell ref="F113:K113"/>
    <mergeCell ref="P113:S113"/>
    <mergeCell ref="F114:K114"/>
    <mergeCell ref="F110:K110"/>
    <mergeCell ref="F109:K109"/>
    <mergeCell ref="P109:S109"/>
    <mergeCell ref="C108:E112"/>
    <mergeCell ref="G111:K111"/>
    <mergeCell ref="G112:K112"/>
    <mergeCell ref="F111:F112"/>
    <mergeCell ref="F108:K108"/>
    <mergeCell ref="P108:S108"/>
    <mergeCell ref="P114:S114"/>
    <mergeCell ref="C113:C123"/>
    <mergeCell ref="F119:K119"/>
    <mergeCell ref="P119:S119"/>
    <mergeCell ref="D113:E119"/>
    <mergeCell ref="G117:K117"/>
    <mergeCell ref="P117:S117"/>
    <mergeCell ref="G118:K118"/>
    <mergeCell ref="P116:S116"/>
    <mergeCell ref="P110:S112"/>
    <mergeCell ref="F107:K107"/>
    <mergeCell ref="P107:S107"/>
    <mergeCell ref="D106:E107"/>
    <mergeCell ref="C84:C107"/>
    <mergeCell ref="D100:E105"/>
    <mergeCell ref="F106:K106"/>
    <mergeCell ref="P106:S106"/>
    <mergeCell ref="G103:K103"/>
    <mergeCell ref="P103:S103"/>
    <mergeCell ref="G104:K104"/>
    <mergeCell ref="P104:S104"/>
    <mergeCell ref="G105:K105"/>
    <mergeCell ref="P105:S105"/>
    <mergeCell ref="F100:K100"/>
    <mergeCell ref="P100:S100"/>
    <mergeCell ref="G101:K101"/>
    <mergeCell ref="P101:S101"/>
    <mergeCell ref="G102:K102"/>
    <mergeCell ref="P102:S102"/>
    <mergeCell ref="F101:F105"/>
    <mergeCell ref="F99:K99"/>
    <mergeCell ref="P99:S99"/>
    <mergeCell ref="D99:E99"/>
    <mergeCell ref="F94:K94"/>
    <mergeCell ref="D96:E98"/>
    <mergeCell ref="F96:K96"/>
    <mergeCell ref="P96:S96"/>
    <mergeCell ref="F97:K97"/>
    <mergeCell ref="P97:S97"/>
    <mergeCell ref="F98:K98"/>
    <mergeCell ref="P98:S98"/>
    <mergeCell ref="F93:K93"/>
    <mergeCell ref="F95:K95"/>
    <mergeCell ref="D93:E95"/>
    <mergeCell ref="P93:S95"/>
    <mergeCell ref="G92:K92"/>
    <mergeCell ref="P92:S92"/>
    <mergeCell ref="D84:E92"/>
    <mergeCell ref="F85:F92"/>
    <mergeCell ref="P81:S81"/>
    <mergeCell ref="G82:K82"/>
    <mergeCell ref="P82:S82"/>
    <mergeCell ref="G88:K88"/>
    <mergeCell ref="G89:K89"/>
    <mergeCell ref="F84:K84"/>
    <mergeCell ref="G90:K90"/>
    <mergeCell ref="P90:S90"/>
    <mergeCell ref="G91:K91"/>
    <mergeCell ref="P91:S91"/>
    <mergeCell ref="P84:S84"/>
    <mergeCell ref="G85:K85"/>
    <mergeCell ref="P85:S85"/>
    <mergeCell ref="G86:K86"/>
    <mergeCell ref="P86:S86"/>
    <mergeCell ref="G87:K87"/>
    <mergeCell ref="P87:S87"/>
    <mergeCell ref="P80:S80"/>
    <mergeCell ref="G83:K83"/>
    <mergeCell ref="P83:S83"/>
    <mergeCell ref="C66:C83"/>
    <mergeCell ref="P78:S78"/>
    <mergeCell ref="G78:K78"/>
    <mergeCell ref="F77:K77"/>
    <mergeCell ref="F78:F83"/>
    <mergeCell ref="D77:E83"/>
    <mergeCell ref="G81:K81"/>
    <mergeCell ref="D72:E76"/>
    <mergeCell ref="G75:K75"/>
    <mergeCell ref="P75:S75"/>
    <mergeCell ref="P77:S77"/>
    <mergeCell ref="G79:K79"/>
    <mergeCell ref="P79:S79"/>
    <mergeCell ref="G80:K80"/>
    <mergeCell ref="F73:F76"/>
    <mergeCell ref="G73:K73"/>
    <mergeCell ref="P73:S73"/>
    <mergeCell ref="G74:K74"/>
    <mergeCell ref="P74:S74"/>
    <mergeCell ref="G76:K76"/>
    <mergeCell ref="P76:S76"/>
    <mergeCell ref="F70:K70"/>
    <mergeCell ref="P70:S70"/>
    <mergeCell ref="F67:F69"/>
    <mergeCell ref="F72:K72"/>
    <mergeCell ref="P72:S72"/>
    <mergeCell ref="D66:E71"/>
    <mergeCell ref="F66:K66"/>
    <mergeCell ref="G69:K69"/>
    <mergeCell ref="F71:K71"/>
    <mergeCell ref="G67:K67"/>
    <mergeCell ref="P66:S66"/>
    <mergeCell ref="G68:K68"/>
    <mergeCell ref="P71:S71"/>
    <mergeCell ref="P68:S69"/>
    <mergeCell ref="P30:S65"/>
    <mergeCell ref="C30:C65"/>
    <mergeCell ref="D61:E65"/>
    <mergeCell ref="F61:K61"/>
    <mergeCell ref="G52:K52"/>
    <mergeCell ref="G53:K53"/>
    <mergeCell ref="D56:E60"/>
    <mergeCell ref="F56:F59"/>
    <mergeCell ref="F48:K48"/>
    <mergeCell ref="F49:K49"/>
    <mergeCell ref="F47:K47"/>
    <mergeCell ref="D50:E55"/>
    <mergeCell ref="G42:K42"/>
    <mergeCell ref="G43:K43"/>
    <mergeCell ref="G44:K44"/>
    <mergeCell ref="D41:E49"/>
    <mergeCell ref="G45:K45"/>
    <mergeCell ref="G34:K34"/>
    <mergeCell ref="G35:K35"/>
    <mergeCell ref="G39:K39"/>
    <mergeCell ref="P67:S67"/>
    <mergeCell ref="F41:K41"/>
    <mergeCell ref="G46:K46"/>
    <mergeCell ref="P29:S29"/>
    <mergeCell ref="D30:E30"/>
    <mergeCell ref="F30:K30"/>
    <mergeCell ref="G31:K31"/>
    <mergeCell ref="G37:K37"/>
    <mergeCell ref="F42:F46"/>
    <mergeCell ref="G64:K64"/>
    <mergeCell ref="G57:K57"/>
    <mergeCell ref="G58:K58"/>
    <mergeCell ref="G59:K59"/>
    <mergeCell ref="F60:K60"/>
    <mergeCell ref="F62:F65"/>
    <mergeCell ref="G55:K55"/>
    <mergeCell ref="G63:K63"/>
    <mergeCell ref="G56:K56"/>
    <mergeCell ref="G65:K65"/>
    <mergeCell ref="G62:K62"/>
    <mergeCell ref="F27:F28"/>
    <mergeCell ref="D29:E29"/>
    <mergeCell ref="F29:K29"/>
    <mergeCell ref="F26:K26"/>
    <mergeCell ref="F31:F40"/>
    <mergeCell ref="D31:E40"/>
    <mergeCell ref="G40:K40"/>
    <mergeCell ref="G36:K36"/>
    <mergeCell ref="G33:K33"/>
    <mergeCell ref="G32:K32"/>
    <mergeCell ref="G38:K38"/>
    <mergeCell ref="P16:S16"/>
    <mergeCell ref="C12:C29"/>
    <mergeCell ref="G27:K27"/>
    <mergeCell ref="G28:K28"/>
    <mergeCell ref="G24:K24"/>
    <mergeCell ref="F20:F24"/>
    <mergeCell ref="F25:K25"/>
    <mergeCell ref="P23:S23"/>
    <mergeCell ref="G20:K20"/>
    <mergeCell ref="G21:K21"/>
    <mergeCell ref="G22:K22"/>
    <mergeCell ref="P22:S22"/>
    <mergeCell ref="D12:E16"/>
    <mergeCell ref="F17:F18"/>
    <mergeCell ref="D17:E18"/>
    <mergeCell ref="F19:K19"/>
    <mergeCell ref="G23:K23"/>
    <mergeCell ref="G18:K18"/>
    <mergeCell ref="P18:S18"/>
    <mergeCell ref="E19:E26"/>
    <mergeCell ref="P27:S27"/>
    <mergeCell ref="P28:S28"/>
    <mergeCell ref="D19:D28"/>
    <mergeCell ref="E27:E28"/>
    <mergeCell ref="G133:K133"/>
    <mergeCell ref="P133:S133"/>
    <mergeCell ref="L126:O126"/>
    <mergeCell ref="L125:O125"/>
    <mergeCell ref="G5:K5"/>
    <mergeCell ref="G8:K8"/>
    <mergeCell ref="G130:K130"/>
    <mergeCell ref="P130:S130"/>
    <mergeCell ref="G131:K131"/>
    <mergeCell ref="P131:S131"/>
    <mergeCell ref="G132:K132"/>
    <mergeCell ref="P132:S132"/>
    <mergeCell ref="G127:K127"/>
    <mergeCell ref="P127:S127"/>
    <mergeCell ref="G128:K128"/>
    <mergeCell ref="P128:S128"/>
    <mergeCell ref="G129:K129"/>
    <mergeCell ref="P129:S129"/>
    <mergeCell ref="B125:K125"/>
    <mergeCell ref="P125:S125"/>
    <mergeCell ref="B126:K126"/>
    <mergeCell ref="P126:S126"/>
    <mergeCell ref="P88:S88"/>
    <mergeCell ref="P89:S89"/>
    <mergeCell ref="B2:S3"/>
    <mergeCell ref="C4:E4"/>
    <mergeCell ref="F4:K4"/>
    <mergeCell ref="P4:S4"/>
    <mergeCell ref="P5:S5"/>
    <mergeCell ref="P9:S9"/>
    <mergeCell ref="G9:K9"/>
    <mergeCell ref="F5:F9"/>
    <mergeCell ref="C5:E11"/>
    <mergeCell ref="G6:K6"/>
    <mergeCell ref="P6:S6"/>
    <mergeCell ref="G7:K7"/>
    <mergeCell ref="P7:S7"/>
    <mergeCell ref="P8:S8"/>
    <mergeCell ref="F11:K11"/>
    <mergeCell ref="P11:S11"/>
    <mergeCell ref="F12:F16"/>
    <mergeCell ref="G14:K14"/>
    <mergeCell ref="P14:S14"/>
    <mergeCell ref="F10:K10"/>
    <mergeCell ref="P10:S10"/>
    <mergeCell ref="B5:B123"/>
    <mergeCell ref="P118:S118"/>
    <mergeCell ref="F115:F118"/>
    <mergeCell ref="G116:K116"/>
    <mergeCell ref="G17:K17"/>
    <mergeCell ref="P17:S17"/>
    <mergeCell ref="P24:S26"/>
    <mergeCell ref="P19:S19"/>
    <mergeCell ref="P12:S12"/>
    <mergeCell ref="G13:K13"/>
    <mergeCell ref="P13:S13"/>
    <mergeCell ref="G15:K15"/>
    <mergeCell ref="P15:S15"/>
    <mergeCell ref="G16:K16"/>
    <mergeCell ref="G12:K12"/>
    <mergeCell ref="F50:F55"/>
    <mergeCell ref="G50:K50"/>
    <mergeCell ref="G51:K51"/>
    <mergeCell ref="G54:K54"/>
  </mergeCells>
  <pageMargins left="0.7" right="0.7" top="0.75" bottom="0.75" header="0.3" footer="0.3"/>
  <pageSetup orientation="portrait" r:id="rId1"/>
  <ignoredErrors>
    <ignoredError sqref="B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B4276-B09F-4E04-BCD9-9F2E9BF8B323}">
  <dimension ref="B1:Q49"/>
  <sheetViews>
    <sheetView tabSelected="1" topLeftCell="A32" zoomScale="50" zoomScaleNormal="50" workbookViewId="0">
      <selection activeCell="L32" sqref="L32"/>
    </sheetView>
  </sheetViews>
  <sheetFormatPr baseColWidth="10" defaultRowHeight="15" x14ac:dyDescent="0.25"/>
  <cols>
    <col min="1" max="1" width="11.42578125" customWidth="1"/>
    <col min="2" max="2" width="15.7109375" style="8" customWidth="1"/>
    <col min="3" max="3" width="20.85546875" style="8" customWidth="1"/>
    <col min="4" max="4" width="19.140625" style="8" customWidth="1"/>
    <col min="5" max="5" width="18" customWidth="1"/>
    <col min="10" max="10" width="13.5703125" customWidth="1"/>
    <col min="11" max="11" width="18.140625" customWidth="1"/>
    <col min="12" max="12" width="32.28515625" customWidth="1"/>
    <col min="13" max="13" width="16.7109375" customWidth="1"/>
    <col min="17" max="17" width="28" customWidth="1"/>
  </cols>
  <sheetData>
    <row r="1" spans="2:17" ht="15.75" thickBot="1" x14ac:dyDescent="0.3"/>
    <row r="2" spans="2:17" x14ac:dyDescent="0.25">
      <c r="B2" s="50" t="s">
        <v>0</v>
      </c>
      <c r="C2" s="51"/>
      <c r="D2" s="51"/>
      <c r="E2" s="51"/>
      <c r="F2" s="51"/>
      <c r="G2" s="51"/>
      <c r="H2" s="51"/>
      <c r="I2" s="51"/>
      <c r="J2" s="51"/>
      <c r="K2" s="51"/>
      <c r="L2" s="51"/>
      <c r="M2" s="51"/>
      <c r="N2" s="51"/>
      <c r="O2" s="51"/>
      <c r="P2" s="51"/>
      <c r="Q2" s="52"/>
    </row>
    <row r="3" spans="2:17" ht="15.75" thickBot="1" x14ac:dyDescent="0.3">
      <c r="B3" s="53"/>
      <c r="C3" s="54"/>
      <c r="D3" s="54"/>
      <c r="E3" s="54"/>
      <c r="F3" s="54"/>
      <c r="G3" s="54"/>
      <c r="H3" s="54"/>
      <c r="I3" s="54"/>
      <c r="J3" s="54"/>
      <c r="K3" s="54"/>
      <c r="L3" s="54"/>
      <c r="M3" s="54"/>
      <c r="N3" s="54"/>
      <c r="O3" s="54"/>
      <c r="P3" s="54"/>
      <c r="Q3" s="55"/>
    </row>
    <row r="4" spans="2:17" s="6" customFormat="1" ht="15.75" thickBot="1" x14ac:dyDescent="0.3">
      <c r="B4" s="10" t="s">
        <v>1</v>
      </c>
      <c r="C4" s="56" t="s">
        <v>2</v>
      </c>
      <c r="D4" s="57"/>
      <c r="E4" s="56" t="s">
        <v>3</v>
      </c>
      <c r="F4" s="58"/>
      <c r="G4" s="58"/>
      <c r="H4" s="58"/>
      <c r="I4" s="58"/>
      <c r="J4" s="57"/>
      <c r="K4" s="7" t="s">
        <v>4</v>
      </c>
      <c r="L4" s="7" t="s">
        <v>12</v>
      </c>
      <c r="M4" s="7" t="s">
        <v>5</v>
      </c>
      <c r="N4" s="56" t="s">
        <v>6</v>
      </c>
      <c r="O4" s="58"/>
      <c r="P4" s="58"/>
      <c r="Q4" s="57"/>
    </row>
    <row r="5" spans="2:17" ht="165.75" customHeight="1" thickBot="1" x14ac:dyDescent="0.3">
      <c r="B5" s="157" t="s">
        <v>355</v>
      </c>
      <c r="C5" s="94" t="s">
        <v>356</v>
      </c>
      <c r="D5" s="94" t="s">
        <v>357</v>
      </c>
      <c r="E5" s="74" t="s">
        <v>359</v>
      </c>
      <c r="F5" s="59" t="s">
        <v>360</v>
      </c>
      <c r="G5" s="60"/>
      <c r="H5" s="60"/>
      <c r="I5" s="60"/>
      <c r="J5" s="61"/>
      <c r="K5" s="5" t="s">
        <v>185</v>
      </c>
      <c r="L5" s="5"/>
      <c r="M5" s="5"/>
      <c r="N5" s="59" t="s">
        <v>601</v>
      </c>
      <c r="O5" s="60"/>
      <c r="P5" s="60"/>
      <c r="Q5" s="61"/>
    </row>
    <row r="6" spans="2:17" ht="101.25" customHeight="1" thickBot="1" x14ac:dyDescent="0.3">
      <c r="B6" s="158"/>
      <c r="C6" s="95"/>
      <c r="D6" s="95"/>
      <c r="E6" s="75"/>
      <c r="F6" s="59" t="s">
        <v>361</v>
      </c>
      <c r="G6" s="60"/>
      <c r="H6" s="60"/>
      <c r="I6" s="60"/>
      <c r="J6" s="61"/>
      <c r="K6" s="24" t="s">
        <v>185</v>
      </c>
      <c r="L6" s="5"/>
      <c r="M6" s="5"/>
      <c r="N6" s="59" t="s">
        <v>604</v>
      </c>
      <c r="O6" s="60"/>
      <c r="P6" s="60"/>
      <c r="Q6" s="61"/>
    </row>
    <row r="7" spans="2:17" ht="81.75" customHeight="1" thickBot="1" x14ac:dyDescent="0.3">
      <c r="B7" s="158"/>
      <c r="C7" s="95"/>
      <c r="D7" s="95"/>
      <c r="E7" s="75"/>
      <c r="F7" s="59" t="s">
        <v>362</v>
      </c>
      <c r="G7" s="60"/>
      <c r="H7" s="60"/>
      <c r="I7" s="60"/>
      <c r="J7" s="61"/>
      <c r="K7" s="24" t="s">
        <v>185</v>
      </c>
      <c r="L7" s="5"/>
      <c r="M7" s="5"/>
      <c r="N7" s="59" t="s">
        <v>603</v>
      </c>
      <c r="O7" s="60"/>
      <c r="P7" s="60"/>
      <c r="Q7" s="61"/>
    </row>
    <row r="8" spans="2:17" ht="80.25" customHeight="1" thickBot="1" x14ac:dyDescent="0.3">
      <c r="B8" s="158"/>
      <c r="C8" s="95"/>
      <c r="D8" s="95"/>
      <c r="E8" s="75"/>
      <c r="F8" s="68" t="s">
        <v>364</v>
      </c>
      <c r="G8" s="69"/>
      <c r="H8" s="69"/>
      <c r="I8" s="69"/>
      <c r="J8" s="70"/>
      <c r="K8" s="24" t="s">
        <v>185</v>
      </c>
      <c r="L8" s="5"/>
      <c r="M8" s="5"/>
      <c r="N8" s="59" t="s">
        <v>602</v>
      </c>
      <c r="O8" s="60"/>
      <c r="P8" s="60"/>
      <c r="Q8" s="61"/>
    </row>
    <row r="9" spans="2:17" ht="108" customHeight="1" thickBot="1" x14ac:dyDescent="0.3">
      <c r="B9" s="158"/>
      <c r="C9" s="95"/>
      <c r="D9" s="95"/>
      <c r="E9" s="59" t="s">
        <v>365</v>
      </c>
      <c r="F9" s="60"/>
      <c r="G9" s="60"/>
      <c r="H9" s="60"/>
      <c r="I9" s="60"/>
      <c r="J9" s="61"/>
      <c r="K9" s="5" t="s">
        <v>185</v>
      </c>
      <c r="L9" s="5"/>
      <c r="M9" s="5"/>
      <c r="N9" s="59" t="s">
        <v>605</v>
      </c>
      <c r="O9" s="60"/>
      <c r="P9" s="60"/>
      <c r="Q9" s="61"/>
    </row>
    <row r="10" spans="2:17" ht="81.75" customHeight="1" thickBot="1" x14ac:dyDescent="0.3">
      <c r="B10" s="158"/>
      <c r="C10" s="95"/>
      <c r="D10" s="96"/>
      <c r="E10" s="71" t="s">
        <v>366</v>
      </c>
      <c r="F10" s="72"/>
      <c r="G10" s="72"/>
      <c r="H10" s="72"/>
      <c r="I10" s="72"/>
      <c r="J10" s="73"/>
      <c r="K10" s="5" t="s">
        <v>185</v>
      </c>
      <c r="L10" s="5"/>
      <c r="M10" s="5"/>
      <c r="N10" s="59" t="s">
        <v>606</v>
      </c>
      <c r="O10" s="60"/>
      <c r="P10" s="60"/>
      <c r="Q10" s="61"/>
    </row>
    <row r="11" spans="2:17" ht="105" customHeight="1" thickBot="1" x14ac:dyDescent="0.3">
      <c r="B11" s="158"/>
      <c r="C11" s="95"/>
      <c r="D11" s="94" t="s">
        <v>358</v>
      </c>
      <c r="E11" s="85" t="s">
        <v>368</v>
      </c>
      <c r="F11" s="86"/>
      <c r="G11" s="86"/>
      <c r="H11" s="86"/>
      <c r="I11" s="86"/>
      <c r="J11" s="87"/>
      <c r="K11" s="5"/>
      <c r="L11" s="5" t="s">
        <v>185</v>
      </c>
      <c r="M11" s="5"/>
      <c r="N11" s="68" t="s">
        <v>607</v>
      </c>
      <c r="O11" s="69"/>
      <c r="P11" s="69"/>
      <c r="Q11" s="70"/>
    </row>
    <row r="12" spans="2:17" ht="105" customHeight="1" thickBot="1" x14ac:dyDescent="0.3">
      <c r="B12" s="158"/>
      <c r="C12" s="95"/>
      <c r="D12" s="96"/>
      <c r="E12" s="154" t="s">
        <v>367</v>
      </c>
      <c r="F12" s="155"/>
      <c r="G12" s="155"/>
      <c r="H12" s="155"/>
      <c r="I12" s="155"/>
      <c r="J12" s="156"/>
      <c r="K12" s="5" t="s">
        <v>185</v>
      </c>
      <c r="L12" s="5"/>
      <c r="M12" s="5"/>
      <c r="N12" s="71"/>
      <c r="O12" s="72"/>
      <c r="P12" s="72"/>
      <c r="Q12" s="73"/>
    </row>
    <row r="13" spans="2:17" ht="128.25" customHeight="1" thickBot="1" x14ac:dyDescent="0.3">
      <c r="B13" s="158"/>
      <c r="C13" s="95"/>
      <c r="D13" s="94" t="s">
        <v>369</v>
      </c>
      <c r="E13" s="59" t="s">
        <v>370</v>
      </c>
      <c r="F13" s="60"/>
      <c r="G13" s="60"/>
      <c r="H13" s="60"/>
      <c r="I13" s="60"/>
      <c r="J13" s="61"/>
      <c r="K13" s="5" t="s">
        <v>185</v>
      </c>
      <c r="L13" s="5"/>
      <c r="M13" s="5"/>
      <c r="N13" s="59" t="s">
        <v>608</v>
      </c>
      <c r="O13" s="60"/>
      <c r="P13" s="60"/>
      <c r="Q13" s="61"/>
    </row>
    <row r="14" spans="2:17" ht="63" customHeight="1" thickBot="1" x14ac:dyDescent="0.3">
      <c r="B14" s="158"/>
      <c r="C14" s="95"/>
      <c r="D14" s="95"/>
      <c r="E14" s="74" t="s">
        <v>371</v>
      </c>
      <c r="F14" s="59" t="s">
        <v>372</v>
      </c>
      <c r="G14" s="60"/>
      <c r="H14" s="60"/>
      <c r="I14" s="60"/>
      <c r="J14" s="61"/>
      <c r="K14" s="5" t="s">
        <v>185</v>
      </c>
      <c r="L14" s="5"/>
      <c r="M14" s="5"/>
      <c r="N14" s="59" t="s">
        <v>610</v>
      </c>
      <c r="O14" s="60"/>
      <c r="P14" s="60"/>
      <c r="Q14" s="61"/>
    </row>
    <row r="15" spans="2:17" ht="62.25" customHeight="1" thickBot="1" x14ac:dyDescent="0.3">
      <c r="B15" s="158"/>
      <c r="C15" s="95"/>
      <c r="D15" s="95"/>
      <c r="E15" s="75"/>
      <c r="F15" s="59" t="s">
        <v>373</v>
      </c>
      <c r="G15" s="60"/>
      <c r="H15" s="60"/>
      <c r="I15" s="60"/>
      <c r="J15" s="61"/>
      <c r="K15" s="5" t="s">
        <v>185</v>
      </c>
      <c r="L15" s="5"/>
      <c r="M15" s="5"/>
      <c r="N15" s="59" t="s">
        <v>611</v>
      </c>
      <c r="O15" s="60"/>
      <c r="P15" s="60"/>
      <c r="Q15" s="61"/>
    </row>
    <row r="16" spans="2:17" ht="69" customHeight="1" thickBot="1" x14ac:dyDescent="0.3">
      <c r="B16" s="158"/>
      <c r="C16" s="95"/>
      <c r="D16" s="95"/>
      <c r="E16" s="75"/>
      <c r="F16" s="59" t="s">
        <v>374</v>
      </c>
      <c r="G16" s="60"/>
      <c r="H16" s="60"/>
      <c r="I16" s="60"/>
      <c r="J16" s="61"/>
      <c r="K16" s="5" t="s">
        <v>185</v>
      </c>
      <c r="L16" s="5"/>
      <c r="M16" s="5"/>
      <c r="N16" s="59" t="s">
        <v>612</v>
      </c>
      <c r="O16" s="60"/>
      <c r="P16" s="60"/>
      <c r="Q16" s="61"/>
    </row>
    <row r="17" spans="2:17" ht="65.25" customHeight="1" thickBot="1" x14ac:dyDescent="0.3">
      <c r="B17" s="158"/>
      <c r="C17" s="95"/>
      <c r="D17" s="95"/>
      <c r="E17" s="75"/>
      <c r="F17" s="59" t="s">
        <v>375</v>
      </c>
      <c r="G17" s="60"/>
      <c r="H17" s="60"/>
      <c r="I17" s="60"/>
      <c r="J17" s="61"/>
      <c r="K17" s="5" t="s">
        <v>185</v>
      </c>
      <c r="L17" s="5"/>
      <c r="M17" s="5"/>
      <c r="N17" s="59" t="s">
        <v>613</v>
      </c>
      <c r="O17" s="60"/>
      <c r="P17" s="60"/>
      <c r="Q17" s="61"/>
    </row>
    <row r="18" spans="2:17" ht="64.5" customHeight="1" thickBot="1" x14ac:dyDescent="0.3">
      <c r="B18" s="158"/>
      <c r="C18" s="95"/>
      <c r="D18" s="95"/>
      <c r="E18" s="75"/>
      <c r="F18" s="59" t="s">
        <v>609</v>
      </c>
      <c r="G18" s="60"/>
      <c r="H18" s="60"/>
      <c r="I18" s="60"/>
      <c r="J18" s="61"/>
      <c r="K18" s="5" t="s">
        <v>185</v>
      </c>
      <c r="L18" s="5"/>
      <c r="M18" s="5"/>
      <c r="N18" s="59" t="s">
        <v>633</v>
      </c>
      <c r="O18" s="60"/>
      <c r="P18" s="60"/>
      <c r="Q18" s="61"/>
    </row>
    <row r="19" spans="2:17" ht="69.75" customHeight="1" thickBot="1" x14ac:dyDescent="0.3">
      <c r="B19" s="158"/>
      <c r="C19" s="95"/>
      <c r="D19" s="95"/>
      <c r="E19" s="75"/>
      <c r="F19" s="59" t="s">
        <v>376</v>
      </c>
      <c r="G19" s="60"/>
      <c r="H19" s="60"/>
      <c r="I19" s="60"/>
      <c r="J19" s="61"/>
      <c r="K19" s="5" t="s">
        <v>185</v>
      </c>
      <c r="L19" s="5"/>
      <c r="M19" s="5"/>
      <c r="N19" s="59" t="s">
        <v>614</v>
      </c>
      <c r="O19" s="60"/>
      <c r="P19" s="60"/>
      <c r="Q19" s="61"/>
    </row>
    <row r="20" spans="2:17" ht="63" customHeight="1" thickBot="1" x14ac:dyDescent="0.3">
      <c r="B20" s="158"/>
      <c r="C20" s="96"/>
      <c r="D20" s="95"/>
      <c r="E20" s="75"/>
      <c r="F20" s="68" t="s">
        <v>377</v>
      </c>
      <c r="G20" s="69"/>
      <c r="H20" s="69"/>
      <c r="I20" s="69"/>
      <c r="J20" s="70"/>
      <c r="K20" s="5" t="s">
        <v>185</v>
      </c>
      <c r="L20" s="5"/>
      <c r="M20" s="5"/>
      <c r="N20" s="59" t="s">
        <v>615</v>
      </c>
      <c r="O20" s="60"/>
      <c r="P20" s="60"/>
      <c r="Q20" s="61"/>
    </row>
    <row r="21" spans="2:17" ht="139.5" customHeight="1" thickBot="1" x14ac:dyDescent="0.3">
      <c r="B21" s="158"/>
      <c r="C21" s="94" t="s">
        <v>385</v>
      </c>
      <c r="D21" s="65" t="s">
        <v>386</v>
      </c>
      <c r="E21" s="74" t="s">
        <v>387</v>
      </c>
      <c r="F21" s="59" t="s">
        <v>388</v>
      </c>
      <c r="G21" s="60"/>
      <c r="H21" s="60"/>
      <c r="I21" s="60"/>
      <c r="J21" s="61"/>
      <c r="K21" s="5" t="s">
        <v>185</v>
      </c>
      <c r="L21" s="5"/>
      <c r="M21" s="5"/>
      <c r="N21" s="68" t="s">
        <v>616</v>
      </c>
      <c r="O21" s="69"/>
      <c r="P21" s="69"/>
      <c r="Q21" s="70"/>
    </row>
    <row r="22" spans="2:17" ht="155.25" customHeight="1" thickBot="1" x14ac:dyDescent="0.3">
      <c r="B22" s="158"/>
      <c r="C22" s="95"/>
      <c r="D22" s="84"/>
      <c r="E22" s="76"/>
      <c r="F22" s="86" t="s">
        <v>389</v>
      </c>
      <c r="G22" s="86"/>
      <c r="H22" s="86"/>
      <c r="I22" s="86"/>
      <c r="J22" s="87"/>
      <c r="K22" s="5" t="s">
        <v>185</v>
      </c>
      <c r="L22" s="5"/>
      <c r="M22" s="5"/>
      <c r="N22" s="71"/>
      <c r="O22" s="72"/>
      <c r="P22" s="72"/>
      <c r="Q22" s="73"/>
    </row>
    <row r="23" spans="2:17" ht="117.75" customHeight="1" thickBot="1" x14ac:dyDescent="0.3">
      <c r="B23" s="158"/>
      <c r="C23" s="95"/>
      <c r="D23" s="65" t="s">
        <v>390</v>
      </c>
      <c r="E23" s="74" t="s">
        <v>26</v>
      </c>
      <c r="F23" s="60" t="s">
        <v>391</v>
      </c>
      <c r="G23" s="60"/>
      <c r="H23" s="60"/>
      <c r="I23" s="60"/>
      <c r="J23" s="61"/>
      <c r="K23" s="5" t="s">
        <v>185</v>
      </c>
      <c r="L23" s="5"/>
      <c r="M23" s="5"/>
      <c r="N23" s="68" t="s">
        <v>617</v>
      </c>
      <c r="O23" s="69"/>
      <c r="P23" s="69"/>
      <c r="Q23" s="70"/>
    </row>
    <row r="24" spans="2:17" ht="117" customHeight="1" thickBot="1" x14ac:dyDescent="0.3">
      <c r="B24" s="158"/>
      <c r="C24" s="95"/>
      <c r="D24" s="84"/>
      <c r="E24" s="75"/>
      <c r="F24" s="86" t="s">
        <v>392</v>
      </c>
      <c r="G24" s="86"/>
      <c r="H24" s="86"/>
      <c r="I24" s="86"/>
      <c r="J24" s="87"/>
      <c r="K24" s="5" t="s">
        <v>185</v>
      </c>
      <c r="L24" s="5"/>
      <c r="M24" s="5"/>
      <c r="N24" s="71"/>
      <c r="O24" s="72"/>
      <c r="P24" s="72"/>
      <c r="Q24" s="73"/>
    </row>
    <row r="25" spans="2:17" ht="171.75" customHeight="1" thickBot="1" x14ac:dyDescent="0.3">
      <c r="B25" s="158"/>
      <c r="C25" s="95"/>
      <c r="D25" s="84"/>
      <c r="E25" s="75"/>
      <c r="F25" s="60" t="s">
        <v>395</v>
      </c>
      <c r="G25" s="60"/>
      <c r="H25" s="60"/>
      <c r="I25" s="60"/>
      <c r="J25" s="61"/>
      <c r="K25" s="5" t="s">
        <v>185</v>
      </c>
      <c r="L25" s="5"/>
      <c r="M25" s="5"/>
      <c r="N25" s="59" t="s">
        <v>618</v>
      </c>
      <c r="O25" s="60"/>
      <c r="P25" s="60"/>
      <c r="Q25" s="61"/>
    </row>
    <row r="26" spans="2:17" ht="177" customHeight="1" thickBot="1" x14ac:dyDescent="0.3">
      <c r="B26" s="158"/>
      <c r="C26" s="95"/>
      <c r="D26" s="84"/>
      <c r="E26" s="75"/>
      <c r="F26" s="86" t="s">
        <v>394</v>
      </c>
      <c r="G26" s="86"/>
      <c r="H26" s="86"/>
      <c r="I26" s="86"/>
      <c r="J26" s="87"/>
      <c r="K26" s="5" t="s">
        <v>185</v>
      </c>
      <c r="L26" s="5"/>
      <c r="M26" s="5"/>
      <c r="N26" s="59" t="s">
        <v>619</v>
      </c>
      <c r="O26" s="60"/>
      <c r="P26" s="60"/>
      <c r="Q26" s="61"/>
    </row>
    <row r="27" spans="2:17" ht="228" customHeight="1" thickBot="1" x14ac:dyDescent="0.3">
      <c r="B27" s="158"/>
      <c r="C27" s="95"/>
      <c r="D27" s="84"/>
      <c r="E27" s="75"/>
      <c r="F27" s="86" t="s">
        <v>393</v>
      </c>
      <c r="G27" s="86"/>
      <c r="H27" s="86"/>
      <c r="I27" s="86"/>
      <c r="J27" s="87"/>
      <c r="K27" s="5" t="s">
        <v>185</v>
      </c>
      <c r="L27" s="5"/>
      <c r="M27" s="5"/>
      <c r="N27" s="59" t="s">
        <v>620</v>
      </c>
      <c r="O27" s="60"/>
      <c r="P27" s="60"/>
      <c r="Q27" s="61"/>
    </row>
    <row r="28" spans="2:17" ht="162.75" customHeight="1" thickBot="1" x14ac:dyDescent="0.3">
      <c r="B28" s="158"/>
      <c r="C28" s="95"/>
      <c r="D28" s="84"/>
      <c r="E28" s="75"/>
      <c r="F28" s="60" t="s">
        <v>396</v>
      </c>
      <c r="G28" s="60"/>
      <c r="H28" s="60"/>
      <c r="I28" s="60"/>
      <c r="J28" s="61"/>
      <c r="K28" s="5" t="s">
        <v>185</v>
      </c>
      <c r="L28" s="5"/>
      <c r="M28" s="5"/>
      <c r="N28" s="59" t="s">
        <v>621</v>
      </c>
      <c r="O28" s="60"/>
      <c r="P28" s="60"/>
      <c r="Q28" s="61"/>
    </row>
    <row r="29" spans="2:17" ht="161.25" customHeight="1" thickBot="1" x14ac:dyDescent="0.3">
      <c r="B29" s="158"/>
      <c r="C29" s="94" t="s">
        <v>397</v>
      </c>
      <c r="D29" s="13" t="s">
        <v>398</v>
      </c>
      <c r="E29" s="68" t="s">
        <v>399</v>
      </c>
      <c r="F29" s="69"/>
      <c r="G29" s="69"/>
      <c r="H29" s="69"/>
      <c r="I29" s="69"/>
      <c r="J29" s="70"/>
      <c r="K29" s="5" t="s">
        <v>185</v>
      </c>
      <c r="L29" s="5"/>
      <c r="M29" s="5"/>
      <c r="N29" s="59" t="s">
        <v>622</v>
      </c>
      <c r="O29" s="60"/>
      <c r="P29" s="60"/>
      <c r="Q29" s="61"/>
    </row>
    <row r="30" spans="2:17" ht="65.25" customHeight="1" thickBot="1" x14ac:dyDescent="0.3">
      <c r="B30" s="158"/>
      <c r="C30" s="95"/>
      <c r="D30" s="65" t="s">
        <v>400</v>
      </c>
      <c r="E30" s="74" t="s">
        <v>401</v>
      </c>
      <c r="F30" s="60" t="s">
        <v>402</v>
      </c>
      <c r="G30" s="60"/>
      <c r="H30" s="60"/>
      <c r="I30" s="60"/>
      <c r="J30" s="61"/>
      <c r="K30" s="5" t="s">
        <v>185</v>
      </c>
      <c r="L30" s="5"/>
      <c r="M30" s="5"/>
      <c r="N30" s="59" t="s">
        <v>623</v>
      </c>
      <c r="O30" s="60"/>
      <c r="P30" s="60"/>
      <c r="Q30" s="61"/>
    </row>
    <row r="31" spans="2:17" ht="98.25" customHeight="1" thickBot="1" x14ac:dyDescent="0.3">
      <c r="B31" s="158"/>
      <c r="C31" s="95"/>
      <c r="D31" s="84"/>
      <c r="E31" s="75"/>
      <c r="F31" s="60" t="s">
        <v>403</v>
      </c>
      <c r="G31" s="60"/>
      <c r="H31" s="60"/>
      <c r="I31" s="60"/>
      <c r="J31" s="61"/>
      <c r="K31" s="5" t="s">
        <v>185</v>
      </c>
      <c r="L31" s="5"/>
      <c r="M31" s="5"/>
      <c r="N31" s="59" t="s">
        <v>624</v>
      </c>
      <c r="O31" s="60"/>
      <c r="P31" s="60"/>
      <c r="Q31" s="61"/>
    </row>
    <row r="32" spans="2:17" ht="377.25" customHeight="1" thickBot="1" x14ac:dyDescent="0.3">
      <c r="B32" s="158"/>
      <c r="C32" s="95"/>
      <c r="D32" s="84"/>
      <c r="E32" s="75"/>
      <c r="F32" s="60" t="s">
        <v>404</v>
      </c>
      <c r="G32" s="60"/>
      <c r="H32" s="60"/>
      <c r="I32" s="60"/>
      <c r="J32" s="61"/>
      <c r="K32" s="5"/>
      <c r="L32" s="5" t="s">
        <v>185</v>
      </c>
      <c r="M32" s="5"/>
      <c r="N32" s="59" t="s">
        <v>625</v>
      </c>
      <c r="O32" s="60"/>
      <c r="P32" s="60"/>
      <c r="Q32" s="61"/>
    </row>
    <row r="33" spans="2:17" ht="98.25" customHeight="1" thickBot="1" x14ac:dyDescent="0.3">
      <c r="B33" s="158"/>
      <c r="C33" s="95"/>
      <c r="D33" s="84"/>
      <c r="E33" s="75"/>
      <c r="F33" s="69" t="s">
        <v>405</v>
      </c>
      <c r="G33" s="69"/>
      <c r="H33" s="69"/>
      <c r="I33" s="69"/>
      <c r="J33" s="70"/>
      <c r="K33" s="5" t="s">
        <v>185</v>
      </c>
      <c r="L33" s="5"/>
      <c r="M33" s="5"/>
      <c r="N33" s="59" t="s">
        <v>626</v>
      </c>
      <c r="O33" s="60"/>
      <c r="P33" s="60"/>
      <c r="Q33" s="61"/>
    </row>
    <row r="34" spans="2:17" ht="108" customHeight="1" thickBot="1" x14ac:dyDescent="0.3">
      <c r="B34" s="158"/>
      <c r="C34" s="95"/>
      <c r="D34" s="84"/>
      <c r="E34" s="75"/>
      <c r="F34" s="60" t="s">
        <v>406</v>
      </c>
      <c r="G34" s="60"/>
      <c r="H34" s="60"/>
      <c r="I34" s="60"/>
      <c r="J34" s="61"/>
      <c r="K34" s="5" t="s">
        <v>185</v>
      </c>
      <c r="L34" s="5"/>
      <c r="M34" s="5"/>
      <c r="N34" s="59" t="s">
        <v>627</v>
      </c>
      <c r="O34" s="60"/>
      <c r="P34" s="60"/>
      <c r="Q34" s="61"/>
    </row>
    <row r="35" spans="2:17" ht="78.75" customHeight="1" thickBot="1" x14ac:dyDescent="0.3">
      <c r="B35" s="158"/>
      <c r="C35" s="95"/>
      <c r="D35" s="67"/>
      <c r="E35" s="76"/>
      <c r="F35" s="60" t="s">
        <v>407</v>
      </c>
      <c r="G35" s="60"/>
      <c r="H35" s="60"/>
      <c r="I35" s="60"/>
      <c r="J35" s="61"/>
      <c r="K35" s="5" t="s">
        <v>185</v>
      </c>
      <c r="L35" s="5"/>
      <c r="M35" s="5"/>
      <c r="N35" s="59" t="s">
        <v>628</v>
      </c>
      <c r="O35" s="60"/>
      <c r="P35" s="60"/>
      <c r="Q35" s="61"/>
    </row>
    <row r="36" spans="2:17" ht="85.5" customHeight="1" thickBot="1" x14ac:dyDescent="0.3">
      <c r="B36" s="158"/>
      <c r="C36" s="95"/>
      <c r="D36" s="65" t="s">
        <v>408</v>
      </c>
      <c r="E36" s="74" t="s">
        <v>409</v>
      </c>
      <c r="F36" s="59" t="s">
        <v>410</v>
      </c>
      <c r="G36" s="60"/>
      <c r="H36" s="60"/>
      <c r="I36" s="60"/>
      <c r="J36" s="61"/>
      <c r="K36" s="5" t="s">
        <v>185</v>
      </c>
      <c r="L36" s="5"/>
      <c r="M36" s="5"/>
      <c r="N36" s="59" t="s">
        <v>629</v>
      </c>
      <c r="O36" s="60"/>
      <c r="P36" s="60"/>
      <c r="Q36" s="61"/>
    </row>
    <row r="37" spans="2:17" ht="84" customHeight="1" thickBot="1" x14ac:dyDescent="0.3">
      <c r="B37" s="158"/>
      <c r="C37" s="95"/>
      <c r="D37" s="84"/>
      <c r="E37" s="75"/>
      <c r="F37" s="59" t="s">
        <v>411</v>
      </c>
      <c r="G37" s="60"/>
      <c r="H37" s="60"/>
      <c r="I37" s="60"/>
      <c r="J37" s="61"/>
      <c r="K37" s="24"/>
      <c r="L37" s="5" t="s">
        <v>185</v>
      </c>
      <c r="M37" s="5"/>
      <c r="N37" s="59" t="s">
        <v>630</v>
      </c>
      <c r="O37" s="60"/>
      <c r="P37" s="60"/>
      <c r="Q37" s="61"/>
    </row>
    <row r="38" spans="2:17" ht="68.25" customHeight="1" thickBot="1" x14ac:dyDescent="0.3">
      <c r="B38" s="158"/>
      <c r="C38" s="95"/>
      <c r="D38" s="84"/>
      <c r="E38" s="75"/>
      <c r="F38" s="59" t="s">
        <v>412</v>
      </c>
      <c r="G38" s="60"/>
      <c r="H38" s="60"/>
      <c r="I38" s="60"/>
      <c r="J38" s="61"/>
      <c r="K38" s="24" t="s">
        <v>185</v>
      </c>
      <c r="L38" s="5"/>
      <c r="M38" s="5"/>
      <c r="N38" s="59" t="s">
        <v>631</v>
      </c>
      <c r="O38" s="60"/>
      <c r="P38" s="60"/>
      <c r="Q38" s="61"/>
    </row>
    <row r="39" spans="2:17" ht="219" customHeight="1" thickBot="1" x14ac:dyDescent="0.3">
      <c r="B39" s="159"/>
      <c r="C39" s="96"/>
      <c r="D39" s="67"/>
      <c r="E39" s="59" t="s">
        <v>413</v>
      </c>
      <c r="F39" s="60"/>
      <c r="G39" s="60"/>
      <c r="H39" s="60"/>
      <c r="I39" s="60"/>
      <c r="J39" s="61"/>
      <c r="K39" s="5" t="s">
        <v>185</v>
      </c>
      <c r="L39" s="5"/>
      <c r="M39" s="5"/>
      <c r="N39" s="59" t="s">
        <v>632</v>
      </c>
      <c r="O39" s="60"/>
      <c r="P39" s="60"/>
      <c r="Q39" s="61"/>
    </row>
    <row r="40" spans="2:17" ht="15.75" thickBot="1" x14ac:dyDescent="0.3">
      <c r="B40" s="88" t="s">
        <v>42</v>
      </c>
      <c r="C40" s="89"/>
      <c r="D40" s="89"/>
      <c r="E40" s="89"/>
      <c r="F40" s="89"/>
      <c r="G40" s="89"/>
      <c r="H40" s="89"/>
      <c r="I40" s="89"/>
      <c r="J40" s="90"/>
      <c r="K40" s="23">
        <f>COUNTIF(K5:K39,"X")</f>
        <v>32</v>
      </c>
      <c r="L40" s="23">
        <f t="shared" ref="L40:M40" si="0">COUNTIF(L5:L39,"X")</f>
        <v>3</v>
      </c>
      <c r="M40" s="15">
        <f t="shared" si="0"/>
        <v>0</v>
      </c>
      <c r="N40" s="79"/>
      <c r="O40" s="79"/>
      <c r="P40" s="79"/>
      <c r="Q40" s="79"/>
    </row>
    <row r="41" spans="2:17" ht="15.75" thickBot="1" x14ac:dyDescent="0.3">
      <c r="B41" s="88" t="s">
        <v>43</v>
      </c>
      <c r="C41" s="89"/>
      <c r="D41" s="89"/>
      <c r="E41" s="89"/>
      <c r="F41" s="89"/>
      <c r="G41" s="89"/>
      <c r="H41" s="89"/>
      <c r="I41" s="89"/>
      <c r="J41" s="90"/>
      <c r="K41" s="91">
        <f>SUM(K40:M40)</f>
        <v>35</v>
      </c>
      <c r="L41" s="92"/>
      <c r="M41" s="93"/>
      <c r="N41" s="79"/>
      <c r="O41" s="79"/>
      <c r="P41" s="79"/>
      <c r="Q41" s="79"/>
    </row>
    <row r="42" spans="2:17" ht="15.75" thickBot="1" x14ac:dyDescent="0.3">
      <c r="B42" s="88" t="s">
        <v>44</v>
      </c>
      <c r="C42" s="89"/>
      <c r="D42" s="89"/>
      <c r="E42" s="89"/>
      <c r="F42" s="89"/>
      <c r="G42" s="89"/>
      <c r="H42" s="89"/>
      <c r="I42" s="89"/>
      <c r="J42" s="90"/>
      <c r="K42" s="100">
        <f>(K40+(L40*0.5))/K41</f>
        <v>0.95714285714285718</v>
      </c>
      <c r="L42" s="101"/>
      <c r="M42" s="102"/>
      <c r="N42" s="79"/>
      <c r="O42" s="79"/>
      <c r="P42" s="79"/>
      <c r="Q42" s="79"/>
    </row>
    <row r="43" spans="2:17" x14ac:dyDescent="0.25">
      <c r="B43" s="9"/>
      <c r="C43" s="9"/>
      <c r="D43" s="9"/>
      <c r="E43" s="2"/>
      <c r="F43" s="80"/>
      <c r="G43" s="80"/>
      <c r="H43" s="80"/>
      <c r="I43" s="80"/>
      <c r="J43" s="80"/>
      <c r="K43" s="2"/>
      <c r="L43" s="3"/>
      <c r="M43" s="2"/>
      <c r="N43" s="80"/>
      <c r="O43" s="80"/>
      <c r="P43" s="80"/>
      <c r="Q43" s="80"/>
    </row>
    <row r="44" spans="2:17" x14ac:dyDescent="0.25">
      <c r="B44" s="9"/>
      <c r="C44" s="9"/>
      <c r="D44" s="9"/>
      <c r="E44" s="2"/>
      <c r="F44" s="80"/>
      <c r="G44" s="80"/>
      <c r="H44" s="80"/>
      <c r="I44" s="80"/>
      <c r="J44" s="80"/>
      <c r="K44" s="2"/>
      <c r="L44" s="3"/>
      <c r="M44" s="2"/>
      <c r="N44" s="80"/>
      <c r="O44" s="80"/>
      <c r="P44" s="80"/>
      <c r="Q44" s="80"/>
    </row>
    <row r="45" spans="2:17" x14ac:dyDescent="0.25">
      <c r="B45" s="9"/>
      <c r="C45" s="9"/>
      <c r="D45" s="9"/>
      <c r="E45" s="2"/>
      <c r="F45" s="80"/>
      <c r="G45" s="80"/>
      <c r="H45" s="80"/>
      <c r="I45" s="80"/>
      <c r="J45" s="80"/>
      <c r="K45" s="2"/>
      <c r="L45" s="3"/>
      <c r="M45" s="2"/>
      <c r="N45" s="80"/>
      <c r="O45" s="80"/>
      <c r="P45" s="80"/>
      <c r="Q45" s="80"/>
    </row>
    <row r="46" spans="2:17" x14ac:dyDescent="0.25">
      <c r="F46" s="103"/>
      <c r="G46" s="103"/>
      <c r="H46" s="103"/>
      <c r="I46" s="103"/>
      <c r="J46" s="103"/>
      <c r="N46" s="103"/>
      <c r="O46" s="103"/>
      <c r="P46" s="103"/>
      <c r="Q46" s="103"/>
    </row>
    <row r="47" spans="2:17" x14ac:dyDescent="0.25">
      <c r="F47" s="103"/>
      <c r="G47" s="103"/>
      <c r="H47" s="103"/>
      <c r="I47" s="103"/>
      <c r="J47" s="103"/>
      <c r="N47" s="103"/>
      <c r="O47" s="103"/>
      <c r="P47" s="103"/>
      <c r="Q47" s="103"/>
    </row>
    <row r="48" spans="2:17" x14ac:dyDescent="0.25">
      <c r="F48" s="103"/>
      <c r="G48" s="103"/>
      <c r="H48" s="103"/>
      <c r="I48" s="103"/>
      <c r="J48" s="103"/>
      <c r="N48" s="103"/>
      <c r="O48" s="103"/>
      <c r="P48" s="103"/>
      <c r="Q48" s="103"/>
    </row>
    <row r="49" spans="6:17" x14ac:dyDescent="0.25">
      <c r="F49" s="103"/>
      <c r="G49" s="103"/>
      <c r="H49" s="103"/>
      <c r="I49" s="103"/>
      <c r="J49" s="103"/>
      <c r="N49" s="103"/>
      <c r="O49" s="103"/>
      <c r="P49" s="103"/>
      <c r="Q49" s="103"/>
    </row>
  </sheetData>
  <mergeCells count="110">
    <mergeCell ref="C21:C28"/>
    <mergeCell ref="D5:D10"/>
    <mergeCell ref="E11:J11"/>
    <mergeCell ref="E12:J12"/>
    <mergeCell ref="D11:D12"/>
    <mergeCell ref="C5:C20"/>
    <mergeCell ref="F48:J48"/>
    <mergeCell ref="F23:J23"/>
    <mergeCell ref="B5:B39"/>
    <mergeCell ref="D36:D39"/>
    <mergeCell ref="C29:C39"/>
    <mergeCell ref="F38:J38"/>
    <mergeCell ref="E39:J39"/>
    <mergeCell ref="D30:D35"/>
    <mergeCell ref="E30:E35"/>
    <mergeCell ref="E36:E38"/>
    <mergeCell ref="F36:J36"/>
    <mergeCell ref="F37:J37"/>
    <mergeCell ref="F27:J27"/>
    <mergeCell ref="F28:J28"/>
    <mergeCell ref="F25:J25"/>
    <mergeCell ref="F26:J26"/>
    <mergeCell ref="D23:D28"/>
    <mergeCell ref="F24:J24"/>
    <mergeCell ref="N48:Q48"/>
    <mergeCell ref="F49:J49"/>
    <mergeCell ref="N49:Q49"/>
    <mergeCell ref="F5:J5"/>
    <mergeCell ref="E5:E8"/>
    <mergeCell ref="E9:J9"/>
    <mergeCell ref="E10:J10"/>
    <mergeCell ref="N10:Q10"/>
    <mergeCell ref="F45:J45"/>
    <mergeCell ref="N45:Q45"/>
    <mergeCell ref="F46:J46"/>
    <mergeCell ref="N46:Q46"/>
    <mergeCell ref="F47:J47"/>
    <mergeCell ref="N47:Q47"/>
    <mergeCell ref="B42:J42"/>
    <mergeCell ref="K42:M42"/>
    <mergeCell ref="N42:Q42"/>
    <mergeCell ref="F43:J43"/>
    <mergeCell ref="N43:Q43"/>
    <mergeCell ref="F44:J44"/>
    <mergeCell ref="N44:Q44"/>
    <mergeCell ref="F33:J33"/>
    <mergeCell ref="N33:Q33"/>
    <mergeCell ref="B40:J40"/>
    <mergeCell ref="N40:Q40"/>
    <mergeCell ref="B41:J41"/>
    <mergeCell ref="K41:M41"/>
    <mergeCell ref="N41:Q41"/>
    <mergeCell ref="F34:J34"/>
    <mergeCell ref="N34:Q34"/>
    <mergeCell ref="F35:J35"/>
    <mergeCell ref="E29:J29"/>
    <mergeCell ref="N29:Q29"/>
    <mergeCell ref="F30:J30"/>
    <mergeCell ref="N30:Q30"/>
    <mergeCell ref="F31:J31"/>
    <mergeCell ref="N31:Q31"/>
    <mergeCell ref="F32:J32"/>
    <mergeCell ref="N32:Q32"/>
    <mergeCell ref="N38:Q38"/>
    <mergeCell ref="N39:Q39"/>
    <mergeCell ref="N35:Q35"/>
    <mergeCell ref="N36:Q36"/>
    <mergeCell ref="N37:Q37"/>
    <mergeCell ref="D21:D22"/>
    <mergeCell ref="F21:J21"/>
    <mergeCell ref="F22:J22"/>
    <mergeCell ref="E23:E28"/>
    <mergeCell ref="E21:E22"/>
    <mergeCell ref="N27:Q27"/>
    <mergeCell ref="N28:Q28"/>
    <mergeCell ref="N25:Q25"/>
    <mergeCell ref="N26:Q26"/>
    <mergeCell ref="N21:Q22"/>
    <mergeCell ref="N23:Q24"/>
    <mergeCell ref="N16:Q16"/>
    <mergeCell ref="F17:J17"/>
    <mergeCell ref="N17:Q17"/>
    <mergeCell ref="F18:J18"/>
    <mergeCell ref="N18:Q18"/>
    <mergeCell ref="F19:J19"/>
    <mergeCell ref="N19:Q19"/>
    <mergeCell ref="D13:D20"/>
    <mergeCell ref="E13:J13"/>
    <mergeCell ref="N13:Q13"/>
    <mergeCell ref="E14:E20"/>
    <mergeCell ref="F14:J14"/>
    <mergeCell ref="N14:Q14"/>
    <mergeCell ref="F15:J15"/>
    <mergeCell ref="N15:Q15"/>
    <mergeCell ref="F16:J16"/>
    <mergeCell ref="F20:J20"/>
    <mergeCell ref="N20:Q20"/>
    <mergeCell ref="N11:Q12"/>
    <mergeCell ref="B2:Q3"/>
    <mergeCell ref="C4:D4"/>
    <mergeCell ref="E4:J4"/>
    <mergeCell ref="N4:Q4"/>
    <mergeCell ref="N5:Q5"/>
    <mergeCell ref="N9:Q9"/>
    <mergeCell ref="F6:J6"/>
    <mergeCell ref="N6:Q6"/>
    <mergeCell ref="F7:J7"/>
    <mergeCell ref="N7:Q7"/>
    <mergeCell ref="F8:J8"/>
    <mergeCell ref="N8:Q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A09DE-A2E4-464F-A4D0-30CD040292F7}">
  <dimension ref="B1:Q28"/>
  <sheetViews>
    <sheetView topLeftCell="A15" zoomScale="60" zoomScaleNormal="60" workbookViewId="0">
      <selection activeCell="L17" sqref="L17"/>
    </sheetView>
  </sheetViews>
  <sheetFormatPr baseColWidth="10" defaultRowHeight="15" x14ac:dyDescent="0.25"/>
  <cols>
    <col min="1" max="1" width="11.42578125" customWidth="1"/>
    <col min="2" max="2" width="15.7109375" style="8" customWidth="1"/>
    <col min="3" max="3" width="20.85546875" style="8" customWidth="1"/>
    <col min="4" max="4" width="19.140625" style="8" customWidth="1"/>
    <col min="5" max="5" width="18" customWidth="1"/>
    <col min="6" max="6" width="11.42578125" customWidth="1"/>
    <col min="10" max="10" width="13.5703125" customWidth="1"/>
    <col min="11" max="11" width="18.140625" customWidth="1"/>
    <col min="12" max="12" width="32.28515625" customWidth="1"/>
    <col min="13" max="13" width="16.7109375" customWidth="1"/>
    <col min="17" max="17" width="30.85546875" customWidth="1"/>
  </cols>
  <sheetData>
    <row r="1" spans="2:17" ht="15.75" thickBot="1" x14ac:dyDescent="0.3"/>
    <row r="2" spans="2:17" x14ac:dyDescent="0.25">
      <c r="B2" s="50" t="s">
        <v>0</v>
      </c>
      <c r="C2" s="51"/>
      <c r="D2" s="51"/>
      <c r="E2" s="51"/>
      <c r="F2" s="51"/>
      <c r="G2" s="51"/>
      <c r="H2" s="51"/>
      <c r="I2" s="51"/>
      <c r="J2" s="51"/>
      <c r="K2" s="51"/>
      <c r="L2" s="51"/>
      <c r="M2" s="51"/>
      <c r="N2" s="51"/>
      <c r="O2" s="51"/>
      <c r="P2" s="51"/>
      <c r="Q2" s="52"/>
    </row>
    <row r="3" spans="2:17" ht="15.75" thickBot="1" x14ac:dyDescent="0.3">
      <c r="B3" s="53"/>
      <c r="C3" s="54"/>
      <c r="D3" s="54"/>
      <c r="E3" s="54"/>
      <c r="F3" s="54"/>
      <c r="G3" s="54"/>
      <c r="H3" s="54"/>
      <c r="I3" s="54"/>
      <c r="J3" s="54"/>
      <c r="K3" s="54"/>
      <c r="L3" s="54"/>
      <c r="M3" s="54"/>
      <c r="N3" s="54"/>
      <c r="O3" s="54"/>
      <c r="P3" s="54"/>
      <c r="Q3" s="55"/>
    </row>
    <row r="4" spans="2:17" s="6" customFormat="1" ht="15.75" thickBot="1" x14ac:dyDescent="0.3">
      <c r="B4" s="10" t="s">
        <v>1</v>
      </c>
      <c r="C4" s="56" t="s">
        <v>2</v>
      </c>
      <c r="D4" s="57"/>
      <c r="E4" s="56" t="s">
        <v>3</v>
      </c>
      <c r="F4" s="58"/>
      <c r="G4" s="58"/>
      <c r="H4" s="58"/>
      <c r="I4" s="58"/>
      <c r="J4" s="57"/>
      <c r="K4" s="7" t="s">
        <v>4</v>
      </c>
      <c r="L4" s="7" t="s">
        <v>12</v>
      </c>
      <c r="M4" s="7" t="s">
        <v>5</v>
      </c>
      <c r="N4" s="56" t="s">
        <v>6</v>
      </c>
      <c r="O4" s="58"/>
      <c r="P4" s="58"/>
      <c r="Q4" s="57"/>
    </row>
    <row r="5" spans="2:17" ht="191.25" customHeight="1" thickBot="1" x14ac:dyDescent="0.3">
      <c r="B5" s="157" t="s">
        <v>414</v>
      </c>
      <c r="C5" s="64" t="s">
        <v>415</v>
      </c>
      <c r="D5" s="65"/>
      <c r="E5" s="59" t="s">
        <v>416</v>
      </c>
      <c r="F5" s="60"/>
      <c r="G5" s="60"/>
      <c r="H5" s="60"/>
      <c r="I5" s="60"/>
      <c r="J5" s="61"/>
      <c r="K5" s="5" t="s">
        <v>185</v>
      </c>
      <c r="L5" s="5"/>
      <c r="M5" s="5"/>
      <c r="N5" s="59" t="s">
        <v>639</v>
      </c>
      <c r="O5" s="60"/>
      <c r="P5" s="60"/>
      <c r="Q5" s="61"/>
    </row>
    <row r="6" spans="2:17" ht="92.25" customHeight="1" thickBot="1" x14ac:dyDescent="0.3">
      <c r="B6" s="158"/>
      <c r="C6" s="83"/>
      <c r="D6" s="84"/>
      <c r="E6" s="74" t="s">
        <v>417</v>
      </c>
      <c r="F6" s="59" t="s">
        <v>418</v>
      </c>
      <c r="G6" s="60"/>
      <c r="H6" s="60"/>
      <c r="I6" s="60"/>
      <c r="J6" s="61"/>
      <c r="K6" s="11" t="s">
        <v>185</v>
      </c>
      <c r="L6" s="5"/>
      <c r="M6" s="5"/>
      <c r="N6" s="59" t="s">
        <v>642</v>
      </c>
      <c r="O6" s="60"/>
      <c r="P6" s="60"/>
      <c r="Q6" s="61"/>
    </row>
    <row r="7" spans="2:17" ht="64.5" customHeight="1" thickBot="1" x14ac:dyDescent="0.3">
      <c r="B7" s="158"/>
      <c r="C7" s="83"/>
      <c r="D7" s="84"/>
      <c r="E7" s="75"/>
      <c r="F7" s="59" t="s">
        <v>419</v>
      </c>
      <c r="G7" s="60"/>
      <c r="H7" s="60"/>
      <c r="I7" s="60"/>
      <c r="J7" s="61"/>
      <c r="K7" s="11" t="s">
        <v>185</v>
      </c>
      <c r="L7" s="5"/>
      <c r="M7" s="5"/>
      <c r="N7" s="59" t="s">
        <v>641</v>
      </c>
      <c r="O7" s="60"/>
      <c r="P7" s="60"/>
      <c r="Q7" s="61"/>
    </row>
    <row r="8" spans="2:17" ht="143.25" customHeight="1" thickBot="1" x14ac:dyDescent="0.3">
      <c r="B8" s="158"/>
      <c r="C8" s="83"/>
      <c r="D8" s="84"/>
      <c r="E8" s="76"/>
      <c r="F8" s="68" t="s">
        <v>420</v>
      </c>
      <c r="G8" s="69"/>
      <c r="H8" s="69"/>
      <c r="I8" s="69"/>
      <c r="J8" s="70"/>
      <c r="K8" s="11" t="s">
        <v>185</v>
      </c>
      <c r="L8" s="5"/>
      <c r="M8" s="5"/>
      <c r="N8" s="59" t="s">
        <v>640</v>
      </c>
      <c r="O8" s="60"/>
      <c r="P8" s="60"/>
      <c r="Q8" s="61"/>
    </row>
    <row r="9" spans="2:17" ht="194.25" customHeight="1" thickBot="1" x14ac:dyDescent="0.3">
      <c r="B9" s="158"/>
      <c r="C9" s="94" t="s">
        <v>421</v>
      </c>
      <c r="D9" s="94" t="s">
        <v>422</v>
      </c>
      <c r="E9" s="74" t="s">
        <v>424</v>
      </c>
      <c r="F9" s="59" t="s">
        <v>425</v>
      </c>
      <c r="G9" s="60"/>
      <c r="H9" s="60"/>
      <c r="I9" s="60"/>
      <c r="J9" s="61"/>
      <c r="K9" s="5" t="s">
        <v>185</v>
      </c>
      <c r="L9" s="5"/>
      <c r="M9" s="5"/>
      <c r="N9" s="59" t="s">
        <v>643</v>
      </c>
      <c r="O9" s="60"/>
      <c r="P9" s="60"/>
      <c r="Q9" s="61"/>
    </row>
    <row r="10" spans="2:17" ht="111" customHeight="1" thickBot="1" x14ac:dyDescent="0.3">
      <c r="B10" s="158"/>
      <c r="C10" s="95"/>
      <c r="D10" s="95"/>
      <c r="E10" s="75"/>
      <c r="F10" s="86" t="s">
        <v>426</v>
      </c>
      <c r="G10" s="86"/>
      <c r="H10" s="86"/>
      <c r="I10" s="86"/>
      <c r="J10" s="87"/>
      <c r="K10" s="5" t="s">
        <v>185</v>
      </c>
      <c r="L10" s="5"/>
      <c r="M10" s="5"/>
      <c r="N10" s="59" t="s">
        <v>644</v>
      </c>
      <c r="O10" s="60"/>
      <c r="P10" s="60"/>
      <c r="Q10" s="61"/>
    </row>
    <row r="11" spans="2:17" ht="96.75" customHeight="1" thickBot="1" x14ac:dyDescent="0.3">
      <c r="B11" s="158"/>
      <c r="C11" s="95"/>
      <c r="D11" s="95"/>
      <c r="E11" s="75"/>
      <c r="F11" s="59" t="s">
        <v>427</v>
      </c>
      <c r="G11" s="60"/>
      <c r="H11" s="60"/>
      <c r="I11" s="60"/>
      <c r="J11" s="61"/>
      <c r="K11" s="5" t="s">
        <v>185</v>
      </c>
      <c r="L11" s="5"/>
      <c r="M11" s="5"/>
      <c r="N11" s="59" t="s">
        <v>645</v>
      </c>
      <c r="O11" s="60"/>
      <c r="P11" s="60"/>
      <c r="Q11" s="61"/>
    </row>
    <row r="12" spans="2:17" ht="69.75" customHeight="1" thickBot="1" x14ac:dyDescent="0.3">
      <c r="B12" s="158"/>
      <c r="C12" s="95"/>
      <c r="D12" s="95"/>
      <c r="E12" s="75"/>
      <c r="F12" s="86" t="s">
        <v>428</v>
      </c>
      <c r="G12" s="86"/>
      <c r="H12" s="86"/>
      <c r="I12" s="86"/>
      <c r="J12" s="87"/>
      <c r="K12" s="5" t="s">
        <v>185</v>
      </c>
      <c r="L12" s="5"/>
      <c r="M12" s="5"/>
      <c r="N12" s="59" t="s">
        <v>646</v>
      </c>
      <c r="O12" s="60"/>
      <c r="P12" s="60"/>
      <c r="Q12" s="61"/>
    </row>
    <row r="13" spans="2:17" ht="98.25" customHeight="1" thickBot="1" x14ac:dyDescent="0.3">
      <c r="B13" s="158"/>
      <c r="C13" s="95"/>
      <c r="D13" s="95"/>
      <c r="E13" s="75"/>
      <c r="F13" s="68" t="s">
        <v>429</v>
      </c>
      <c r="G13" s="69"/>
      <c r="H13" s="69"/>
      <c r="I13" s="69"/>
      <c r="J13" s="70"/>
      <c r="K13" s="5" t="s">
        <v>185</v>
      </c>
      <c r="L13" s="5"/>
      <c r="M13" s="5"/>
      <c r="N13" s="59" t="s">
        <v>647</v>
      </c>
      <c r="O13" s="60"/>
      <c r="P13" s="60"/>
      <c r="Q13" s="61"/>
    </row>
    <row r="14" spans="2:17" ht="93.75" customHeight="1" thickBot="1" x14ac:dyDescent="0.3">
      <c r="B14" s="158"/>
      <c r="C14" s="95"/>
      <c r="D14" s="96"/>
      <c r="E14" s="59" t="s">
        <v>430</v>
      </c>
      <c r="F14" s="60"/>
      <c r="G14" s="60"/>
      <c r="H14" s="60"/>
      <c r="I14" s="60"/>
      <c r="J14" s="61"/>
      <c r="K14" s="5" t="s">
        <v>185</v>
      </c>
      <c r="L14" s="5"/>
      <c r="M14" s="5"/>
      <c r="N14" s="59" t="s">
        <v>648</v>
      </c>
      <c r="O14" s="60"/>
      <c r="P14" s="60"/>
      <c r="Q14" s="61"/>
    </row>
    <row r="15" spans="2:17" ht="117" customHeight="1" thickBot="1" x14ac:dyDescent="0.3">
      <c r="B15" s="158"/>
      <c r="C15" s="95"/>
      <c r="D15" s="65" t="s">
        <v>423</v>
      </c>
      <c r="E15" s="74" t="s">
        <v>431</v>
      </c>
      <c r="F15" s="60" t="s">
        <v>432</v>
      </c>
      <c r="G15" s="60"/>
      <c r="H15" s="60"/>
      <c r="I15" s="60"/>
      <c r="J15" s="61"/>
      <c r="K15" s="5" t="s">
        <v>185</v>
      </c>
      <c r="L15" s="5"/>
      <c r="M15" s="5"/>
      <c r="N15" s="68" t="s">
        <v>649</v>
      </c>
      <c r="O15" s="69"/>
      <c r="P15" s="69"/>
      <c r="Q15" s="70"/>
    </row>
    <row r="16" spans="2:17" ht="113.25" customHeight="1" thickBot="1" x14ac:dyDescent="0.3">
      <c r="B16" s="158"/>
      <c r="C16" s="95"/>
      <c r="D16" s="84"/>
      <c r="E16" s="75"/>
      <c r="F16" s="86" t="s">
        <v>433</v>
      </c>
      <c r="G16" s="86"/>
      <c r="H16" s="86"/>
      <c r="I16" s="86"/>
      <c r="J16" s="87"/>
      <c r="K16" s="5" t="s">
        <v>185</v>
      </c>
      <c r="L16" s="5"/>
      <c r="M16" s="5"/>
      <c r="N16" s="71"/>
      <c r="O16" s="72"/>
      <c r="P16" s="72"/>
      <c r="Q16" s="73"/>
    </row>
    <row r="17" spans="2:17" ht="125.25" customHeight="1" thickBot="1" x14ac:dyDescent="0.3">
      <c r="B17" s="158"/>
      <c r="C17" s="64" t="s">
        <v>434</v>
      </c>
      <c r="D17" s="65"/>
      <c r="E17" s="68" t="s">
        <v>435</v>
      </c>
      <c r="F17" s="69"/>
      <c r="G17" s="69"/>
      <c r="H17" s="69"/>
      <c r="I17" s="69"/>
      <c r="J17" s="70"/>
      <c r="K17" s="5" t="s">
        <v>185</v>
      </c>
      <c r="L17" s="5"/>
      <c r="M17" s="5"/>
      <c r="N17" s="59" t="s">
        <v>650</v>
      </c>
      <c r="O17" s="60"/>
      <c r="P17" s="60"/>
      <c r="Q17" s="61"/>
    </row>
    <row r="18" spans="2:17" ht="129.75" customHeight="1" thickBot="1" x14ac:dyDescent="0.3">
      <c r="B18" s="158"/>
      <c r="C18" s="66"/>
      <c r="D18" s="67"/>
      <c r="E18" s="59" t="s">
        <v>436</v>
      </c>
      <c r="F18" s="60"/>
      <c r="G18" s="60"/>
      <c r="H18" s="60"/>
      <c r="I18" s="60"/>
      <c r="J18" s="61"/>
      <c r="K18" s="5" t="s">
        <v>185</v>
      </c>
      <c r="L18" s="5"/>
      <c r="M18" s="5"/>
      <c r="N18" s="59" t="s">
        <v>651</v>
      </c>
      <c r="O18" s="60"/>
      <c r="P18" s="60"/>
      <c r="Q18" s="61"/>
    </row>
    <row r="19" spans="2:17" ht="15.75" thickBot="1" x14ac:dyDescent="0.3">
      <c r="B19" s="88" t="s">
        <v>42</v>
      </c>
      <c r="C19" s="89"/>
      <c r="D19" s="89"/>
      <c r="E19" s="89"/>
      <c r="F19" s="89"/>
      <c r="G19" s="89"/>
      <c r="H19" s="89"/>
      <c r="I19" s="89"/>
      <c r="J19" s="90"/>
      <c r="K19" s="16">
        <f>COUNTIF(K3:K18,"X")</f>
        <v>14</v>
      </c>
      <c r="L19" s="16">
        <f t="shared" ref="L19:M19" si="0">COUNTIF(L3:L18,"X")</f>
        <v>0</v>
      </c>
      <c r="M19" s="17">
        <f t="shared" si="0"/>
        <v>0</v>
      </c>
      <c r="N19" s="79"/>
      <c r="O19" s="79"/>
      <c r="P19" s="79"/>
      <c r="Q19" s="79"/>
    </row>
    <row r="20" spans="2:17" ht="15.75" thickBot="1" x14ac:dyDescent="0.3">
      <c r="B20" s="88" t="s">
        <v>43</v>
      </c>
      <c r="C20" s="89"/>
      <c r="D20" s="89"/>
      <c r="E20" s="89"/>
      <c r="F20" s="89"/>
      <c r="G20" s="89"/>
      <c r="H20" s="89"/>
      <c r="I20" s="89"/>
      <c r="J20" s="90"/>
      <c r="K20" s="160">
        <f>SUM(K19:M19)</f>
        <v>14</v>
      </c>
      <c r="L20" s="161"/>
      <c r="M20" s="162"/>
      <c r="N20" s="79"/>
      <c r="O20" s="79"/>
      <c r="P20" s="79"/>
      <c r="Q20" s="79"/>
    </row>
    <row r="21" spans="2:17" ht="15.75" thickBot="1" x14ac:dyDescent="0.3">
      <c r="B21" s="88" t="s">
        <v>44</v>
      </c>
      <c r="C21" s="89"/>
      <c r="D21" s="89"/>
      <c r="E21" s="89"/>
      <c r="F21" s="89"/>
      <c r="G21" s="89"/>
      <c r="H21" s="89"/>
      <c r="I21" s="89"/>
      <c r="J21" s="90"/>
      <c r="K21" s="163">
        <f>((K19+(L19*0.5)))/K20</f>
        <v>1</v>
      </c>
      <c r="L21" s="164"/>
      <c r="M21" s="165"/>
      <c r="N21" s="79"/>
      <c r="O21" s="79"/>
      <c r="P21" s="79"/>
      <c r="Q21" s="79"/>
    </row>
    <row r="22" spans="2:17" x14ac:dyDescent="0.25">
      <c r="B22" s="9"/>
      <c r="C22" s="9"/>
      <c r="D22" s="9"/>
      <c r="E22" s="2"/>
      <c r="F22" s="80"/>
      <c r="G22" s="80"/>
      <c r="H22" s="80"/>
      <c r="I22" s="80"/>
      <c r="J22" s="80"/>
      <c r="K22" s="2"/>
      <c r="L22" s="3"/>
      <c r="M22" s="2"/>
      <c r="N22" s="80"/>
      <c r="O22" s="80"/>
      <c r="P22" s="80"/>
      <c r="Q22" s="80"/>
    </row>
    <row r="23" spans="2:17" x14ac:dyDescent="0.25">
      <c r="B23" s="9"/>
      <c r="C23" s="9"/>
      <c r="D23" s="9"/>
      <c r="E23" s="2"/>
      <c r="F23" s="80"/>
      <c r="G23" s="80"/>
      <c r="H23" s="80"/>
      <c r="I23" s="80"/>
      <c r="J23" s="80"/>
      <c r="K23" s="2"/>
      <c r="L23" s="3"/>
      <c r="M23" s="2"/>
      <c r="N23" s="80"/>
      <c r="O23" s="80"/>
      <c r="P23" s="80"/>
      <c r="Q23" s="80"/>
    </row>
    <row r="24" spans="2:17" x14ac:dyDescent="0.25">
      <c r="B24" s="9"/>
      <c r="C24" s="9"/>
      <c r="D24" s="9"/>
      <c r="E24" s="2"/>
      <c r="F24" s="80"/>
      <c r="G24" s="80"/>
      <c r="H24" s="80"/>
      <c r="I24" s="80"/>
      <c r="J24" s="80"/>
      <c r="K24" s="2"/>
      <c r="L24" s="3"/>
      <c r="M24" s="2"/>
      <c r="N24" s="80"/>
      <c r="O24" s="80"/>
      <c r="P24" s="80"/>
      <c r="Q24" s="80"/>
    </row>
    <row r="25" spans="2:17" x14ac:dyDescent="0.25">
      <c r="F25" s="103"/>
      <c r="G25" s="103"/>
      <c r="H25" s="103"/>
      <c r="I25" s="103"/>
      <c r="J25" s="103"/>
      <c r="N25" s="103"/>
      <c r="O25" s="103"/>
      <c r="P25" s="103"/>
      <c r="Q25" s="103"/>
    </row>
    <row r="26" spans="2:17" x14ac:dyDescent="0.25">
      <c r="F26" s="103"/>
      <c r="G26" s="103"/>
      <c r="H26" s="103"/>
      <c r="I26" s="103"/>
      <c r="J26" s="103"/>
      <c r="N26" s="103"/>
      <c r="O26" s="103"/>
      <c r="P26" s="103"/>
      <c r="Q26" s="103"/>
    </row>
    <row r="27" spans="2:17" x14ac:dyDescent="0.25">
      <c r="F27" s="103"/>
      <c r="G27" s="103"/>
      <c r="H27" s="103"/>
      <c r="I27" s="103"/>
      <c r="J27" s="103"/>
      <c r="N27" s="103"/>
      <c r="O27" s="103"/>
      <c r="P27" s="103"/>
      <c r="Q27" s="103"/>
    </row>
    <row r="28" spans="2:17" x14ac:dyDescent="0.25">
      <c r="F28" s="103"/>
      <c r="G28" s="103"/>
      <c r="H28" s="103"/>
      <c r="I28" s="103"/>
      <c r="J28" s="103"/>
      <c r="N28" s="103"/>
      <c r="O28" s="103"/>
      <c r="P28" s="103"/>
      <c r="Q28" s="103"/>
    </row>
  </sheetData>
  <mergeCells count="62">
    <mergeCell ref="F28:J28"/>
    <mergeCell ref="N28:Q28"/>
    <mergeCell ref="C5:D8"/>
    <mergeCell ref="E5:J5"/>
    <mergeCell ref="E6:E8"/>
    <mergeCell ref="F11:J11"/>
    <mergeCell ref="F12:J12"/>
    <mergeCell ref="F25:J25"/>
    <mergeCell ref="N25:Q25"/>
    <mergeCell ref="F26:J26"/>
    <mergeCell ref="N26:Q26"/>
    <mergeCell ref="F27:J27"/>
    <mergeCell ref="N27:Q27"/>
    <mergeCell ref="F22:J22"/>
    <mergeCell ref="N22:Q22"/>
    <mergeCell ref="F23:J23"/>
    <mergeCell ref="N23:Q23"/>
    <mergeCell ref="F24:J24"/>
    <mergeCell ref="N24:Q24"/>
    <mergeCell ref="B20:J20"/>
    <mergeCell ref="K20:M20"/>
    <mergeCell ref="N20:Q20"/>
    <mergeCell ref="B21:J21"/>
    <mergeCell ref="K21:M21"/>
    <mergeCell ref="N21:Q21"/>
    <mergeCell ref="B19:J19"/>
    <mergeCell ref="N19:Q19"/>
    <mergeCell ref="E17:J17"/>
    <mergeCell ref="N17:Q17"/>
    <mergeCell ref="N18:Q18"/>
    <mergeCell ref="C17:D18"/>
    <mergeCell ref="E18:J18"/>
    <mergeCell ref="F10:J10"/>
    <mergeCell ref="N10:Q10"/>
    <mergeCell ref="D15:D16"/>
    <mergeCell ref="N13:Q13"/>
    <mergeCell ref="N14:Q14"/>
    <mergeCell ref="N11:Q11"/>
    <mergeCell ref="N12:Q12"/>
    <mergeCell ref="F13:J13"/>
    <mergeCell ref="D9:D14"/>
    <mergeCell ref="E9:E13"/>
    <mergeCell ref="E14:J14"/>
    <mergeCell ref="E15:E16"/>
    <mergeCell ref="F15:J15"/>
    <mergeCell ref="N15:Q16"/>
    <mergeCell ref="B2:Q3"/>
    <mergeCell ref="C4:D4"/>
    <mergeCell ref="E4:J4"/>
    <mergeCell ref="N4:Q4"/>
    <mergeCell ref="B5:B18"/>
    <mergeCell ref="N5:Q5"/>
    <mergeCell ref="F6:J6"/>
    <mergeCell ref="N6:Q6"/>
    <mergeCell ref="F7:J7"/>
    <mergeCell ref="N7:Q7"/>
    <mergeCell ref="F8:J8"/>
    <mergeCell ref="N8:Q8"/>
    <mergeCell ref="F16:J16"/>
    <mergeCell ref="C9:C16"/>
    <mergeCell ref="F9:J9"/>
    <mergeCell ref="N9:Q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15EF-F3DC-48DD-8710-7D4E745EBDEB}">
  <dimension ref="A1:J134"/>
  <sheetViews>
    <sheetView zoomScale="70" zoomScaleNormal="70" workbookViewId="0">
      <selection activeCell="B4" sqref="B4:G13"/>
    </sheetView>
  </sheetViews>
  <sheetFormatPr baseColWidth="10" defaultRowHeight="15" x14ac:dyDescent="0.25"/>
  <cols>
    <col min="2" max="2" width="39.7109375" customWidth="1"/>
    <col min="3" max="3" width="20" customWidth="1"/>
    <col min="4" max="4" width="19.7109375" customWidth="1"/>
    <col min="5" max="5" width="22.28515625" customWidth="1"/>
    <col min="6" max="6" width="17.42578125" style="25" customWidth="1"/>
    <col min="7" max="7" width="19.28515625" customWidth="1"/>
  </cols>
  <sheetData>
    <row r="1" spans="1:10" s="25" customFormat="1" x14ac:dyDescent="0.25"/>
    <row r="2" spans="1:10" s="25" customFormat="1" x14ac:dyDescent="0.25"/>
    <row r="3" spans="1:10" s="25" customFormat="1" ht="15.75" thickBot="1" x14ac:dyDescent="0.3">
      <c r="J3" s="49"/>
    </row>
    <row r="4" spans="1:10" ht="15.75" customHeight="1" thickBot="1" x14ac:dyDescent="0.3">
      <c r="B4" s="175" t="s">
        <v>653</v>
      </c>
      <c r="C4" s="179" t="s">
        <v>665</v>
      </c>
      <c r="D4" s="180"/>
      <c r="E4" s="181"/>
      <c r="F4" s="171" t="s">
        <v>666</v>
      </c>
      <c r="G4" s="177" t="s">
        <v>657</v>
      </c>
      <c r="J4" s="49"/>
    </row>
    <row r="5" spans="1:10" s="27" customFormat="1" ht="29.25" customHeight="1" thickBot="1" x14ac:dyDescent="0.3">
      <c r="B5" s="176"/>
      <c r="C5" s="31" t="s">
        <v>655</v>
      </c>
      <c r="D5" s="29" t="s">
        <v>654</v>
      </c>
      <c r="E5" s="33" t="s">
        <v>656</v>
      </c>
      <c r="F5" s="172"/>
      <c r="G5" s="178"/>
      <c r="J5" s="48"/>
    </row>
    <row r="6" spans="1:10" ht="15.75" thickBot="1" x14ac:dyDescent="0.3">
      <c r="B6" s="40" t="s">
        <v>658</v>
      </c>
      <c r="C6" s="35">
        <v>18</v>
      </c>
      <c r="D6" s="36">
        <v>5</v>
      </c>
      <c r="E6" s="37">
        <v>2</v>
      </c>
      <c r="F6" s="28">
        <f>SUM(C6:E6)</f>
        <v>25</v>
      </c>
      <c r="G6" s="44">
        <f t="shared" ref="G6:G12" si="0">(C6+(D6/2))/(SUM(C6:E6))</f>
        <v>0.82</v>
      </c>
    </row>
    <row r="7" spans="1:10" ht="15.75" thickBot="1" x14ac:dyDescent="0.3">
      <c r="B7" s="41" t="s">
        <v>659</v>
      </c>
      <c r="C7" s="35">
        <v>22</v>
      </c>
      <c r="D7" s="36">
        <v>4</v>
      </c>
      <c r="E7" s="38">
        <v>0</v>
      </c>
      <c r="F7" s="28">
        <f t="shared" ref="F7:F12" si="1">SUM(C7:E7)</f>
        <v>26</v>
      </c>
      <c r="G7" s="44">
        <f t="shared" si="0"/>
        <v>0.92307692307692313</v>
      </c>
    </row>
    <row r="8" spans="1:10" ht="15.75" thickBot="1" x14ac:dyDescent="0.3">
      <c r="B8" s="40" t="s">
        <v>660</v>
      </c>
      <c r="C8" s="35">
        <v>17</v>
      </c>
      <c r="D8" s="36">
        <v>4</v>
      </c>
      <c r="E8" s="38">
        <v>6</v>
      </c>
      <c r="F8" s="28">
        <f t="shared" si="1"/>
        <v>27</v>
      </c>
      <c r="G8" s="45">
        <f t="shared" si="0"/>
        <v>0.70370370370370372</v>
      </c>
    </row>
    <row r="9" spans="1:10" ht="15.75" thickBot="1" x14ac:dyDescent="0.3">
      <c r="B9" s="40" t="s">
        <v>661</v>
      </c>
      <c r="C9" s="39">
        <v>42</v>
      </c>
      <c r="D9" s="36">
        <v>0</v>
      </c>
      <c r="E9" s="38">
        <v>1</v>
      </c>
      <c r="F9" s="28">
        <f t="shared" si="1"/>
        <v>43</v>
      </c>
      <c r="G9" s="44">
        <f t="shared" si="0"/>
        <v>0.97674418604651159</v>
      </c>
    </row>
    <row r="10" spans="1:10" ht="15.75" thickBot="1" x14ac:dyDescent="0.3">
      <c r="B10" s="40" t="s">
        <v>662</v>
      </c>
      <c r="C10" s="35">
        <v>77</v>
      </c>
      <c r="D10" s="36">
        <v>3</v>
      </c>
      <c r="E10" s="38">
        <v>1</v>
      </c>
      <c r="F10" s="28">
        <f t="shared" si="1"/>
        <v>81</v>
      </c>
      <c r="G10" s="44">
        <f t="shared" si="0"/>
        <v>0.96913580246913578</v>
      </c>
    </row>
    <row r="11" spans="1:10" ht="15.75" thickBot="1" x14ac:dyDescent="0.3">
      <c r="B11" s="42" t="s">
        <v>663</v>
      </c>
      <c r="C11" s="35">
        <v>32</v>
      </c>
      <c r="D11" s="36">
        <v>3</v>
      </c>
      <c r="E11" s="38">
        <v>0</v>
      </c>
      <c r="F11" s="28">
        <f t="shared" si="1"/>
        <v>35</v>
      </c>
      <c r="G11" s="44">
        <f t="shared" si="0"/>
        <v>0.95714285714285718</v>
      </c>
    </row>
    <row r="12" spans="1:10" ht="15.75" thickBot="1" x14ac:dyDescent="0.3">
      <c r="A12" s="26"/>
      <c r="B12" s="40" t="s">
        <v>664</v>
      </c>
      <c r="C12" s="35">
        <v>14</v>
      </c>
      <c r="D12" s="36">
        <v>0</v>
      </c>
      <c r="E12" s="37">
        <v>0</v>
      </c>
      <c r="F12" s="28">
        <f t="shared" si="1"/>
        <v>14</v>
      </c>
      <c r="G12" s="44">
        <f t="shared" si="0"/>
        <v>1</v>
      </c>
    </row>
    <row r="13" spans="1:10" ht="15.75" thickBot="1" x14ac:dyDescent="0.3">
      <c r="B13" s="182" t="s">
        <v>667</v>
      </c>
      <c r="C13" s="183"/>
      <c r="D13" s="183"/>
      <c r="E13" s="183"/>
      <c r="F13" s="184"/>
      <c r="G13" s="43">
        <f>(SUM(C6:C12)+(SUM(D6:D12)/2))/(SUM(F6:F12))</f>
        <v>0.92231075697211151</v>
      </c>
    </row>
    <row r="35" spans="2:6" ht="15.75" thickBot="1" x14ac:dyDescent="0.3"/>
    <row r="36" spans="2:6" ht="15.75" customHeight="1" thickBot="1" x14ac:dyDescent="0.3">
      <c r="B36" s="166" t="s">
        <v>658</v>
      </c>
      <c r="C36" s="168" t="s">
        <v>665</v>
      </c>
      <c r="D36" s="169"/>
      <c r="E36" s="170"/>
      <c r="F36" s="171" t="s">
        <v>666</v>
      </c>
    </row>
    <row r="37" spans="2:6" ht="30.75" thickBot="1" x14ac:dyDescent="0.3">
      <c r="B37" s="167"/>
      <c r="C37" s="31" t="s">
        <v>655</v>
      </c>
      <c r="D37" s="29" t="s">
        <v>654</v>
      </c>
      <c r="E37" s="33" t="s">
        <v>656</v>
      </c>
      <c r="F37" s="172"/>
    </row>
    <row r="38" spans="2:6" ht="15.75" thickBot="1" x14ac:dyDescent="0.3">
      <c r="B38" s="46" t="s">
        <v>668</v>
      </c>
      <c r="C38" s="32">
        <v>0</v>
      </c>
      <c r="D38" s="30">
        <v>2</v>
      </c>
      <c r="E38" s="34">
        <v>0</v>
      </c>
      <c r="F38" s="28">
        <v>2</v>
      </c>
    </row>
    <row r="39" spans="2:6" ht="15.75" thickBot="1" x14ac:dyDescent="0.3">
      <c r="B39" s="46" t="s">
        <v>669</v>
      </c>
      <c r="C39" s="32">
        <v>1</v>
      </c>
      <c r="D39" s="30">
        <v>1</v>
      </c>
      <c r="E39" s="34">
        <v>1</v>
      </c>
      <c r="F39" s="28">
        <v>3</v>
      </c>
    </row>
    <row r="40" spans="2:6" ht="15.75" thickBot="1" x14ac:dyDescent="0.3">
      <c r="B40" s="46" t="s">
        <v>670</v>
      </c>
      <c r="C40" s="32">
        <v>6</v>
      </c>
      <c r="D40" s="30">
        <v>1</v>
      </c>
      <c r="E40" s="34">
        <v>1</v>
      </c>
      <c r="F40" s="28">
        <v>8</v>
      </c>
    </row>
    <row r="41" spans="2:6" ht="15.75" thickBot="1" x14ac:dyDescent="0.3">
      <c r="B41" s="46" t="s">
        <v>671</v>
      </c>
      <c r="C41" s="32">
        <v>11</v>
      </c>
      <c r="D41" s="30">
        <v>1</v>
      </c>
      <c r="E41" s="34">
        <v>0</v>
      </c>
      <c r="F41" s="28">
        <v>12</v>
      </c>
    </row>
    <row r="47" spans="2:6" s="25" customFormat="1" x14ac:dyDescent="0.25"/>
    <row r="48" spans="2:6" s="25" customFormat="1" x14ac:dyDescent="0.25"/>
    <row r="49" spans="2:6" ht="15.75" thickBot="1" x14ac:dyDescent="0.3"/>
    <row r="50" spans="2:6" ht="15.75" thickBot="1" x14ac:dyDescent="0.3">
      <c r="B50" s="166" t="s">
        <v>659</v>
      </c>
      <c r="C50" s="168" t="s">
        <v>665</v>
      </c>
      <c r="D50" s="169"/>
      <c r="E50" s="170"/>
      <c r="F50" s="171" t="s">
        <v>666</v>
      </c>
    </row>
    <row r="51" spans="2:6" ht="30.75" thickBot="1" x14ac:dyDescent="0.3">
      <c r="B51" s="167"/>
      <c r="C51" s="31" t="s">
        <v>655</v>
      </c>
      <c r="D51" s="29" t="s">
        <v>654</v>
      </c>
      <c r="E51" s="33" t="s">
        <v>656</v>
      </c>
      <c r="F51" s="172"/>
    </row>
    <row r="52" spans="2:6" ht="15.75" thickBot="1" x14ac:dyDescent="0.3">
      <c r="B52" s="46" t="s">
        <v>672</v>
      </c>
      <c r="C52" s="32">
        <v>10</v>
      </c>
      <c r="D52" s="30">
        <v>3</v>
      </c>
      <c r="E52" s="34">
        <v>0</v>
      </c>
      <c r="F52" s="28">
        <v>13</v>
      </c>
    </row>
    <row r="53" spans="2:6" ht="15.75" thickBot="1" x14ac:dyDescent="0.3">
      <c r="B53" s="46" t="s">
        <v>673</v>
      </c>
      <c r="C53" s="32">
        <v>7</v>
      </c>
      <c r="D53" s="30">
        <v>0</v>
      </c>
      <c r="E53" s="34">
        <v>0</v>
      </c>
      <c r="F53" s="28">
        <v>7</v>
      </c>
    </row>
    <row r="54" spans="2:6" ht="15.75" thickBot="1" x14ac:dyDescent="0.3">
      <c r="B54" s="46" t="s">
        <v>674</v>
      </c>
      <c r="C54" s="32">
        <v>5</v>
      </c>
      <c r="D54" s="30">
        <v>1</v>
      </c>
      <c r="E54" s="34">
        <v>0</v>
      </c>
      <c r="F54" s="28">
        <v>6</v>
      </c>
    </row>
    <row r="60" spans="2:6" x14ac:dyDescent="0.25">
      <c r="F60"/>
    </row>
    <row r="61" spans="2:6" x14ac:dyDescent="0.25">
      <c r="F61"/>
    </row>
    <row r="62" spans="2:6" x14ac:dyDescent="0.25">
      <c r="B62" s="25"/>
      <c r="C62" s="25"/>
      <c r="D62" s="25"/>
      <c r="E62" s="25"/>
    </row>
    <row r="63" spans="2:6" x14ac:dyDescent="0.25">
      <c r="B63" s="25"/>
      <c r="C63" s="25"/>
      <c r="D63" s="25"/>
      <c r="E63" s="25"/>
    </row>
    <row r="64" spans="2:6" ht="15.75" thickBot="1" x14ac:dyDescent="0.3">
      <c r="B64" s="25"/>
      <c r="C64" s="25"/>
      <c r="D64" s="25"/>
      <c r="E64" s="25"/>
    </row>
    <row r="65" spans="2:6" ht="15.75" thickBot="1" x14ac:dyDescent="0.3">
      <c r="B65" s="166" t="s">
        <v>660</v>
      </c>
      <c r="C65" s="168" t="s">
        <v>665</v>
      </c>
      <c r="D65" s="169"/>
      <c r="E65" s="170"/>
      <c r="F65" s="171" t="s">
        <v>666</v>
      </c>
    </row>
    <row r="66" spans="2:6" ht="30.75" thickBot="1" x14ac:dyDescent="0.3">
      <c r="B66" s="167"/>
      <c r="C66" s="31" t="s">
        <v>655</v>
      </c>
      <c r="D66" s="29" t="s">
        <v>654</v>
      </c>
      <c r="E66" s="33" t="s">
        <v>656</v>
      </c>
      <c r="F66" s="172"/>
    </row>
    <row r="67" spans="2:6" ht="15.75" thickBot="1" x14ac:dyDescent="0.3">
      <c r="B67" s="46" t="s">
        <v>675</v>
      </c>
      <c r="C67" s="32">
        <v>7</v>
      </c>
      <c r="D67" s="30">
        <v>1</v>
      </c>
      <c r="E67" s="34">
        <v>0</v>
      </c>
      <c r="F67" s="28">
        <v>8</v>
      </c>
    </row>
    <row r="68" spans="2:6" ht="15.75" thickBot="1" x14ac:dyDescent="0.3">
      <c r="B68" s="46" t="s">
        <v>676</v>
      </c>
      <c r="C68" s="32">
        <v>6</v>
      </c>
      <c r="D68" s="30">
        <v>3</v>
      </c>
      <c r="E68" s="34">
        <v>5</v>
      </c>
      <c r="F68" s="28">
        <v>14</v>
      </c>
    </row>
    <row r="69" spans="2:6" ht="15.75" thickBot="1" x14ac:dyDescent="0.3">
      <c r="B69" s="46" t="s">
        <v>677</v>
      </c>
      <c r="C69" s="32">
        <v>4</v>
      </c>
      <c r="D69" s="30">
        <v>0</v>
      </c>
      <c r="E69" s="34">
        <v>1</v>
      </c>
      <c r="F69" s="28">
        <v>5</v>
      </c>
    </row>
    <row r="70" spans="2:6" x14ac:dyDescent="0.25">
      <c r="B70" s="25"/>
      <c r="C70" s="25"/>
      <c r="D70" s="25"/>
      <c r="E70" s="25"/>
    </row>
    <row r="71" spans="2:6" x14ac:dyDescent="0.25">
      <c r="B71" s="25"/>
      <c r="C71" s="25"/>
      <c r="D71" s="25"/>
      <c r="E71" s="25"/>
    </row>
    <row r="72" spans="2:6" x14ac:dyDescent="0.25">
      <c r="B72" s="25"/>
      <c r="C72" s="25"/>
      <c r="D72" s="25"/>
      <c r="E72" s="25"/>
    </row>
    <row r="73" spans="2:6" x14ac:dyDescent="0.25">
      <c r="B73" s="25"/>
      <c r="C73" s="25"/>
      <c r="D73" s="25"/>
      <c r="E73" s="25"/>
    </row>
    <row r="74" spans="2:6" x14ac:dyDescent="0.25">
      <c r="B74" s="25"/>
      <c r="C74" s="25"/>
      <c r="D74" s="25"/>
      <c r="E74" s="25"/>
    </row>
    <row r="76" spans="2:6" x14ac:dyDescent="0.25">
      <c r="B76" s="25"/>
      <c r="C76" s="25"/>
      <c r="D76" s="25"/>
      <c r="E76" s="25"/>
    </row>
    <row r="77" spans="2:6" x14ac:dyDescent="0.25">
      <c r="B77" s="25"/>
      <c r="C77" s="25"/>
      <c r="D77" s="25"/>
      <c r="E77" s="25"/>
    </row>
    <row r="78" spans="2:6" ht="15.75" thickBot="1" x14ac:dyDescent="0.3">
      <c r="B78" s="25"/>
      <c r="C78" s="25"/>
      <c r="D78" s="25"/>
      <c r="E78" s="25"/>
    </row>
    <row r="79" spans="2:6" ht="15.75" thickBot="1" x14ac:dyDescent="0.3">
      <c r="B79" s="166" t="s">
        <v>661</v>
      </c>
      <c r="C79" s="168" t="s">
        <v>665</v>
      </c>
      <c r="D79" s="169"/>
      <c r="E79" s="170"/>
      <c r="F79" s="171" t="s">
        <v>666</v>
      </c>
    </row>
    <row r="80" spans="2:6" ht="30.75" thickBot="1" x14ac:dyDescent="0.3">
      <c r="B80" s="167"/>
      <c r="C80" s="31" t="s">
        <v>655</v>
      </c>
      <c r="D80" s="29" t="s">
        <v>654</v>
      </c>
      <c r="E80" s="33" t="s">
        <v>656</v>
      </c>
      <c r="F80" s="172"/>
    </row>
    <row r="81" spans="2:7" ht="15.75" thickBot="1" x14ac:dyDescent="0.3">
      <c r="B81" s="46" t="s">
        <v>678</v>
      </c>
      <c r="C81" s="32">
        <v>16</v>
      </c>
      <c r="D81" s="30">
        <v>0</v>
      </c>
      <c r="E81" s="34">
        <v>1</v>
      </c>
      <c r="F81" s="28">
        <v>17</v>
      </c>
    </row>
    <row r="82" spans="2:7" ht="15.75" thickBot="1" x14ac:dyDescent="0.3">
      <c r="B82" s="46" t="s">
        <v>679</v>
      </c>
      <c r="C82" s="32">
        <v>4</v>
      </c>
      <c r="D82" s="30">
        <v>0</v>
      </c>
      <c r="E82" s="34">
        <v>0</v>
      </c>
      <c r="F82" s="28">
        <v>4</v>
      </c>
    </row>
    <row r="83" spans="2:7" s="25" customFormat="1" ht="15.75" thickBot="1" x14ac:dyDescent="0.3">
      <c r="B83" s="46" t="s">
        <v>680</v>
      </c>
      <c r="C83" s="32">
        <v>4</v>
      </c>
      <c r="D83" s="30">
        <v>0</v>
      </c>
      <c r="E83" s="34">
        <v>0</v>
      </c>
      <c r="F83" s="28">
        <v>4</v>
      </c>
    </row>
    <row r="84" spans="2:7" s="25" customFormat="1" ht="15.75" thickBot="1" x14ac:dyDescent="0.3">
      <c r="B84" s="46" t="s">
        <v>681</v>
      </c>
      <c r="C84" s="32">
        <v>5</v>
      </c>
      <c r="D84" s="30">
        <v>0</v>
      </c>
      <c r="E84" s="34">
        <v>0</v>
      </c>
      <c r="F84" s="28">
        <v>5</v>
      </c>
    </row>
    <row r="85" spans="2:7" ht="15.75" thickBot="1" x14ac:dyDescent="0.3">
      <c r="B85" s="46" t="s">
        <v>682</v>
      </c>
      <c r="C85" s="32">
        <v>13</v>
      </c>
      <c r="D85" s="30">
        <v>0</v>
      </c>
      <c r="E85" s="34">
        <v>0</v>
      </c>
      <c r="F85" s="28">
        <v>13</v>
      </c>
    </row>
    <row r="86" spans="2:7" x14ac:dyDescent="0.25">
      <c r="B86" s="25"/>
      <c r="C86" s="25"/>
      <c r="D86" s="25"/>
      <c r="E86" s="25"/>
    </row>
    <row r="87" spans="2:7" x14ac:dyDescent="0.25">
      <c r="B87" s="25"/>
      <c r="C87" s="25"/>
      <c r="D87" s="25"/>
      <c r="E87" s="25"/>
    </row>
    <row r="88" spans="2:7" x14ac:dyDescent="0.25">
      <c r="B88" s="25"/>
      <c r="C88" s="25"/>
      <c r="D88" s="25"/>
      <c r="E88" s="25"/>
    </row>
    <row r="89" spans="2:7" x14ac:dyDescent="0.25">
      <c r="B89" s="25"/>
      <c r="C89" s="25"/>
      <c r="D89" s="25"/>
      <c r="E89" s="25"/>
    </row>
    <row r="90" spans="2:7" x14ac:dyDescent="0.25">
      <c r="B90" s="25"/>
      <c r="C90" s="25"/>
      <c r="D90" s="25"/>
      <c r="E90" s="25"/>
    </row>
    <row r="91" spans="2:7" x14ac:dyDescent="0.25">
      <c r="B91" s="25"/>
      <c r="C91" s="25"/>
      <c r="D91" s="25"/>
      <c r="E91" s="25"/>
    </row>
    <row r="92" spans="2:7" x14ac:dyDescent="0.25">
      <c r="B92" s="25"/>
      <c r="C92" s="25"/>
      <c r="D92" s="25"/>
      <c r="E92" s="25"/>
    </row>
    <row r="93" spans="2:7" ht="15.75" thickBot="1" x14ac:dyDescent="0.3">
      <c r="B93" s="25"/>
      <c r="C93" s="25"/>
      <c r="D93" s="25"/>
      <c r="E93" s="25"/>
    </row>
    <row r="94" spans="2:7" ht="15.75" customHeight="1" thickBot="1" x14ac:dyDescent="0.3">
      <c r="B94" s="166" t="s">
        <v>662</v>
      </c>
      <c r="C94" s="168" t="s">
        <v>665</v>
      </c>
      <c r="D94" s="169"/>
      <c r="E94" s="170"/>
      <c r="F94" s="173" t="s">
        <v>690</v>
      </c>
      <c r="G94" s="171" t="s">
        <v>666</v>
      </c>
    </row>
    <row r="95" spans="2:7" ht="30.75" thickBot="1" x14ac:dyDescent="0.3">
      <c r="B95" s="167"/>
      <c r="C95" s="31" t="s">
        <v>655</v>
      </c>
      <c r="D95" s="29" t="s">
        <v>654</v>
      </c>
      <c r="E95" s="33" t="s">
        <v>656</v>
      </c>
      <c r="F95" s="174"/>
      <c r="G95" s="172"/>
    </row>
    <row r="96" spans="2:7" ht="15.75" thickBot="1" x14ac:dyDescent="0.3">
      <c r="B96" s="46" t="s">
        <v>683</v>
      </c>
      <c r="C96" s="32">
        <v>5</v>
      </c>
      <c r="D96" s="30">
        <v>1</v>
      </c>
      <c r="E96" s="34">
        <v>1</v>
      </c>
      <c r="F96" s="47">
        <v>0</v>
      </c>
      <c r="G96" s="28">
        <v>7</v>
      </c>
    </row>
    <row r="97" spans="2:7" ht="15.75" thickBot="1" x14ac:dyDescent="0.3">
      <c r="B97" s="46" t="s">
        <v>684</v>
      </c>
      <c r="C97" s="32">
        <v>18</v>
      </c>
      <c r="D97" s="30">
        <v>0</v>
      </c>
      <c r="E97" s="34">
        <v>0</v>
      </c>
      <c r="F97" s="47">
        <v>0</v>
      </c>
      <c r="G97" s="28">
        <v>18</v>
      </c>
    </row>
    <row r="98" spans="2:7" ht="15.75" thickBot="1" x14ac:dyDescent="0.3">
      <c r="B98" s="46" t="s">
        <v>685</v>
      </c>
      <c r="C98" s="32">
        <v>0</v>
      </c>
      <c r="D98" s="30">
        <v>0</v>
      </c>
      <c r="E98" s="34">
        <v>0</v>
      </c>
      <c r="F98" s="47">
        <v>36</v>
      </c>
      <c r="G98" s="28">
        <v>36</v>
      </c>
    </row>
    <row r="99" spans="2:7" s="25" customFormat="1" ht="15.75" thickBot="1" x14ac:dyDescent="0.3">
      <c r="B99" s="46" t="s">
        <v>686</v>
      </c>
      <c r="C99" s="32">
        <v>16</v>
      </c>
      <c r="D99" s="30">
        <v>0</v>
      </c>
      <c r="E99" s="34">
        <v>0</v>
      </c>
      <c r="F99" s="47">
        <v>2</v>
      </c>
      <c r="G99" s="28">
        <v>18</v>
      </c>
    </row>
    <row r="100" spans="2:7" s="25" customFormat="1" ht="15.75" thickBot="1" x14ac:dyDescent="0.3">
      <c r="B100" s="46" t="s">
        <v>687</v>
      </c>
      <c r="C100" s="32">
        <v>23</v>
      </c>
      <c r="D100" s="30">
        <v>1</v>
      </c>
      <c r="E100" s="34">
        <v>0</v>
      </c>
      <c r="F100" s="47">
        <v>0</v>
      </c>
      <c r="G100" s="28">
        <v>24</v>
      </c>
    </row>
    <row r="101" spans="2:7" s="25" customFormat="1" ht="15.75" thickBot="1" x14ac:dyDescent="0.3">
      <c r="B101" s="46" t="s">
        <v>688</v>
      </c>
      <c r="C101" s="32">
        <v>5</v>
      </c>
      <c r="D101" s="30">
        <v>0</v>
      </c>
      <c r="E101" s="34">
        <v>0</v>
      </c>
      <c r="F101" s="47">
        <v>0</v>
      </c>
      <c r="G101" s="28">
        <v>5</v>
      </c>
    </row>
    <row r="102" spans="2:7" ht="15.75" thickBot="1" x14ac:dyDescent="0.3">
      <c r="B102" s="46" t="s">
        <v>689</v>
      </c>
      <c r="C102" s="32">
        <v>10</v>
      </c>
      <c r="D102" s="30">
        <v>1</v>
      </c>
      <c r="E102" s="34">
        <v>0</v>
      </c>
      <c r="F102" s="47">
        <v>0</v>
      </c>
      <c r="G102" s="28">
        <v>11</v>
      </c>
    </row>
    <row r="103" spans="2:7" x14ac:dyDescent="0.25">
      <c r="B103" s="25"/>
      <c r="C103" s="25"/>
      <c r="D103" s="25"/>
      <c r="E103" s="25"/>
    </row>
    <row r="104" spans="2:7" x14ac:dyDescent="0.25">
      <c r="B104" s="25"/>
      <c r="C104" s="25"/>
      <c r="D104" s="25"/>
      <c r="E104" s="25"/>
    </row>
    <row r="105" spans="2:7" x14ac:dyDescent="0.25">
      <c r="B105" s="25"/>
      <c r="C105" s="25"/>
      <c r="D105" s="25"/>
      <c r="E105" s="25"/>
    </row>
    <row r="109" spans="2:7" ht="15.75" thickBot="1" x14ac:dyDescent="0.3"/>
    <row r="110" spans="2:7" ht="15.75" thickBot="1" x14ac:dyDescent="0.3">
      <c r="B110" s="166" t="s">
        <v>663</v>
      </c>
      <c r="C110" s="168" t="s">
        <v>665</v>
      </c>
      <c r="D110" s="169"/>
      <c r="E110" s="170"/>
      <c r="F110" s="171" t="s">
        <v>666</v>
      </c>
    </row>
    <row r="111" spans="2:7" ht="30.75" thickBot="1" x14ac:dyDescent="0.3">
      <c r="B111" s="167"/>
      <c r="C111" s="31" t="s">
        <v>655</v>
      </c>
      <c r="D111" s="29" t="s">
        <v>654</v>
      </c>
      <c r="E111" s="33" t="s">
        <v>656</v>
      </c>
      <c r="F111" s="172"/>
    </row>
    <row r="112" spans="2:7" ht="15.75" thickBot="1" x14ac:dyDescent="0.3">
      <c r="B112" s="46" t="s">
        <v>691</v>
      </c>
      <c r="C112" s="32">
        <v>15</v>
      </c>
      <c r="D112" s="30">
        <v>1</v>
      </c>
      <c r="E112" s="34">
        <v>0</v>
      </c>
      <c r="F112" s="28">
        <v>16</v>
      </c>
    </row>
    <row r="113" spans="2:7" ht="15.75" thickBot="1" x14ac:dyDescent="0.3">
      <c r="B113" s="46" t="s">
        <v>692</v>
      </c>
      <c r="C113" s="32">
        <v>8</v>
      </c>
      <c r="D113" s="30">
        <v>0</v>
      </c>
      <c r="E113" s="34">
        <v>0</v>
      </c>
      <c r="F113" s="28">
        <v>8</v>
      </c>
    </row>
    <row r="114" spans="2:7" ht="15.75" thickBot="1" x14ac:dyDescent="0.3">
      <c r="B114" s="46" t="s">
        <v>693</v>
      </c>
      <c r="C114" s="32">
        <v>9</v>
      </c>
      <c r="D114" s="30">
        <v>2</v>
      </c>
      <c r="E114" s="34">
        <v>0</v>
      </c>
      <c r="F114" s="28">
        <v>11</v>
      </c>
    </row>
    <row r="122" spans="2:7" x14ac:dyDescent="0.25">
      <c r="B122" s="25"/>
      <c r="C122" s="25"/>
      <c r="D122" s="25"/>
      <c r="E122" s="25"/>
      <c r="G122" s="25"/>
    </row>
    <row r="123" spans="2:7" x14ac:dyDescent="0.25">
      <c r="B123" s="25"/>
      <c r="C123" s="25"/>
      <c r="D123" s="25"/>
      <c r="E123" s="25"/>
      <c r="G123" s="25"/>
    </row>
    <row r="124" spans="2:7" ht="15.75" thickBot="1" x14ac:dyDescent="0.3">
      <c r="B124" s="25"/>
      <c r="C124" s="25"/>
      <c r="D124" s="25"/>
      <c r="E124" s="25"/>
      <c r="G124" s="25"/>
    </row>
    <row r="125" spans="2:7" ht="15.75" thickBot="1" x14ac:dyDescent="0.3">
      <c r="B125" s="166" t="s">
        <v>664</v>
      </c>
      <c r="C125" s="168" t="s">
        <v>665</v>
      </c>
      <c r="D125" s="169"/>
      <c r="E125" s="170"/>
      <c r="F125" s="171" t="s">
        <v>666</v>
      </c>
      <c r="G125" s="25"/>
    </row>
    <row r="126" spans="2:7" ht="30.75" thickBot="1" x14ac:dyDescent="0.3">
      <c r="B126" s="167"/>
      <c r="C126" s="31" t="s">
        <v>655</v>
      </c>
      <c r="D126" s="29" t="s">
        <v>654</v>
      </c>
      <c r="E126" s="33" t="s">
        <v>656</v>
      </c>
      <c r="F126" s="172"/>
      <c r="G126" s="25"/>
    </row>
    <row r="127" spans="2:7" ht="15.75" thickBot="1" x14ac:dyDescent="0.3">
      <c r="B127" s="46" t="s">
        <v>694</v>
      </c>
      <c r="C127" s="32">
        <v>4</v>
      </c>
      <c r="D127" s="30">
        <v>0</v>
      </c>
      <c r="E127" s="34">
        <v>0</v>
      </c>
      <c r="F127" s="28">
        <v>4</v>
      </c>
      <c r="G127" s="25"/>
    </row>
    <row r="128" spans="2:7" ht="15.75" thickBot="1" x14ac:dyDescent="0.3">
      <c r="B128" s="46" t="s">
        <v>695</v>
      </c>
      <c r="C128" s="32">
        <v>8</v>
      </c>
      <c r="D128" s="30">
        <v>0</v>
      </c>
      <c r="E128" s="34">
        <v>0</v>
      </c>
      <c r="F128" s="28">
        <v>8</v>
      </c>
      <c r="G128" s="25"/>
    </row>
    <row r="129" spans="2:7" ht="15.75" thickBot="1" x14ac:dyDescent="0.3">
      <c r="B129" s="46" t="s">
        <v>696</v>
      </c>
      <c r="C129" s="32">
        <v>2</v>
      </c>
      <c r="D129" s="30">
        <v>0</v>
      </c>
      <c r="E129" s="34">
        <v>0</v>
      </c>
      <c r="F129" s="28">
        <v>2</v>
      </c>
      <c r="G129" s="25"/>
    </row>
    <row r="130" spans="2:7" x14ac:dyDescent="0.25">
      <c r="B130" s="25"/>
      <c r="C130" s="25"/>
      <c r="D130" s="25"/>
      <c r="E130" s="25"/>
      <c r="G130" s="25"/>
    </row>
    <row r="131" spans="2:7" x14ac:dyDescent="0.25">
      <c r="B131" s="25"/>
      <c r="C131" s="25"/>
      <c r="D131" s="25"/>
      <c r="E131" s="25"/>
      <c r="G131" s="25"/>
    </row>
    <row r="132" spans="2:7" x14ac:dyDescent="0.25">
      <c r="B132" s="25"/>
      <c r="C132" s="25"/>
      <c r="D132" s="25"/>
      <c r="E132" s="25"/>
      <c r="G132" s="25"/>
    </row>
    <row r="133" spans="2:7" x14ac:dyDescent="0.25">
      <c r="B133" s="25"/>
      <c r="C133" s="25"/>
      <c r="D133" s="25"/>
      <c r="E133" s="25"/>
      <c r="G133" s="25"/>
    </row>
    <row r="134" spans="2:7" x14ac:dyDescent="0.25">
      <c r="B134" s="25"/>
      <c r="C134" s="25"/>
      <c r="D134" s="25"/>
      <c r="E134" s="25"/>
      <c r="G134" s="25"/>
    </row>
  </sheetData>
  <mergeCells count="27">
    <mergeCell ref="B50:B51"/>
    <mergeCell ref="C50:E50"/>
    <mergeCell ref="F50:F51"/>
    <mergeCell ref="B4:B5"/>
    <mergeCell ref="G4:G5"/>
    <mergeCell ref="C4:E4"/>
    <mergeCell ref="F4:F5"/>
    <mergeCell ref="B13:F13"/>
    <mergeCell ref="C36:E36"/>
    <mergeCell ref="B36:B37"/>
    <mergeCell ref="F36:F37"/>
    <mergeCell ref="G94:G95"/>
    <mergeCell ref="B110:B111"/>
    <mergeCell ref="C110:E110"/>
    <mergeCell ref="F110:F111"/>
    <mergeCell ref="B65:B66"/>
    <mergeCell ref="C65:E65"/>
    <mergeCell ref="F65:F66"/>
    <mergeCell ref="B79:B80"/>
    <mergeCell ref="C79:E79"/>
    <mergeCell ref="F79:F80"/>
    <mergeCell ref="B125:B126"/>
    <mergeCell ref="C125:E125"/>
    <mergeCell ref="F125:F126"/>
    <mergeCell ref="B94:B95"/>
    <mergeCell ref="C94:E94"/>
    <mergeCell ref="F94:F95"/>
  </mergeCells>
  <phoneticPr fontId="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Contexto de la organización</vt:lpstr>
      <vt:lpstr>Liderazgo</vt:lpstr>
      <vt:lpstr>Planificación</vt:lpstr>
      <vt:lpstr>Apoyo</vt:lpstr>
      <vt:lpstr>Operación</vt:lpstr>
      <vt:lpstr>Evaluación del desempeño</vt:lpstr>
      <vt:lpstr>Mejora</vt: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Andres Nogales</dc:creator>
  <cp:lastModifiedBy>Jorge Andres Nogales</cp:lastModifiedBy>
  <cp:lastPrinted>2025-12-08T19:25:36Z</cp:lastPrinted>
  <dcterms:created xsi:type="dcterms:W3CDTF">2025-10-13T18:08:40Z</dcterms:created>
  <dcterms:modified xsi:type="dcterms:W3CDTF">2025-12-09T01:12:04Z</dcterms:modified>
</cp:coreProperties>
</file>