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Users\USUARIO\Downloads\"/>
    </mc:Choice>
  </mc:AlternateContent>
  <xr:revisionPtr revIDLastSave="0" documentId="8_{6F5D1623-5984-499B-A291-41B6A2B80E5F}" xr6:coauthVersionLast="47" xr6:coauthVersionMax="47" xr10:uidLastSave="{00000000-0000-0000-0000-000000000000}"/>
  <bookViews>
    <workbookView xWindow="-120" yWindow="-120" windowWidth="20730" windowHeight="11040" xr2:uid="{241F1FB9-7467-405C-8542-44293FB6402D}"/>
  </bookViews>
  <sheets>
    <sheet name="Emisiones CO2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</externalReferences>
  <definedNames>
    <definedName name="\a">'[1]PRESENT. FINANCIERA'!#REF!</definedName>
    <definedName name="\b">#REF!</definedName>
    <definedName name="\c">#REF!</definedName>
    <definedName name="\d">#REF!</definedName>
    <definedName name="\e">#REF!</definedName>
    <definedName name="\xx" hidden="1">#REF!</definedName>
    <definedName name="___ETH21">'[3]Datos Mo Temp'!#REF!</definedName>
    <definedName name="___ETH22">'[3]Datos Mo Temp'!#REF!</definedName>
    <definedName name="___ETH23">'[3]Datos Mo Temp'!#REF!</definedName>
    <definedName name="___ETH24">'[3]Datos Mo Temp'!#REF!</definedName>
    <definedName name="___ETH25">'[3]Datos Mo Temp'!#REF!</definedName>
    <definedName name="___ETH26">'[3]Datos Mo Temp'!#REF!</definedName>
    <definedName name="___ETH27">'[3]Datos Mo Temp'!#REF!</definedName>
    <definedName name="___ETH28">'[3]Datos Mo Temp'!#REF!</definedName>
    <definedName name="___ETH29">'[3]Datos Mo Temp'!#REF!</definedName>
    <definedName name="___ETH30">'[3]Datos Mo Temp'!#REF!</definedName>
    <definedName name="___ETH31">'[3]Datos Mo Temp'!#REF!</definedName>
    <definedName name="___ETH32">'[3]Datos Mo Temp'!#REF!</definedName>
    <definedName name="___ETH33">'[3]Datos Mo Temp'!#REF!</definedName>
    <definedName name="___ETH34">'[3]Datos Mo Temp'!#REF!</definedName>
    <definedName name="___ETH35">'[3]Datos Mo Temp'!#REF!</definedName>
    <definedName name="___ETH36">'[3]Datos Mo Temp'!#REF!</definedName>
    <definedName name="___ETH37">'[3]Datos Mo Temp'!#REF!</definedName>
    <definedName name="___ETH38">'[3]Datos Mo Temp'!#REF!</definedName>
    <definedName name="___ETH39">'[3]Datos Mo Temp'!#REF!</definedName>
    <definedName name="___ETH40">'[3]Datos Mo Temp'!#REF!</definedName>
    <definedName name="___ETH41">'[3]Datos Mo Temp'!#REF!</definedName>
    <definedName name="___ETH42">'[3]Datos Mo Temp'!#REF!</definedName>
    <definedName name="___ETH43">'[3]Datos Mo Temp'!#REF!</definedName>
    <definedName name="___ETH44">'[3]Datos Mo Temp'!#REF!</definedName>
    <definedName name="___ETH45">'[3]Datos Mo Temp'!#REF!</definedName>
    <definedName name="___ETH46">'[3]Datos Mo Temp'!#REF!</definedName>
    <definedName name="___ETH47">'[3]Datos Mo Temp'!#REF!</definedName>
    <definedName name="___ETH48">'[3]Datos Mo Temp'!#REF!</definedName>
    <definedName name="___ETH49">'[3]Datos Mo Temp'!#REF!</definedName>
    <definedName name="___ETH50">'[3]Datos Mo Temp'!#REF!</definedName>
    <definedName name="___ETH51">'[3]Datos Mo Temp'!#REF!</definedName>
    <definedName name="___ETH52">'[3]Datos Mo Temp'!#REF!</definedName>
    <definedName name="___ETH53">'[3]Datos Mo Temp'!#REF!</definedName>
    <definedName name="___ETH54">'[3]Datos Mo Temp'!#REF!</definedName>
    <definedName name="___ETH55">'[3]Datos Mo Temp'!#REF!</definedName>
    <definedName name="___ETH56">'[3]Datos Mo Temp'!#REF!</definedName>
    <definedName name="___ETH57">'[3]Datos Mo Temp'!#REF!</definedName>
    <definedName name="___ETH58">'[3]Datos Mo Temp'!#REF!</definedName>
    <definedName name="___ETH59">'[3]Datos Mo Temp'!#REF!</definedName>
    <definedName name="___ETH60">'[3]Datos Mo Temp'!#REF!</definedName>
    <definedName name="___ETH61">'[3]Datos Mo Temp'!#REF!</definedName>
    <definedName name="___ETH62">'[3]Datos Mo Temp'!#REF!</definedName>
    <definedName name="___ETH63">'[3]Datos Mo Temp'!#REF!</definedName>
    <definedName name="___ETH64">'[3]Datos Mo Temp'!#REF!</definedName>
    <definedName name="___ETH65">'[3]Datos Mo Temp'!#REF!</definedName>
    <definedName name="___ETH66">'[3]Datos Mo Temp'!#REF!</definedName>
    <definedName name="___ETH67">'[3]Datos Mo Temp'!#REF!</definedName>
    <definedName name="___ETH68">'[3]Datos Mo Temp'!#REF!</definedName>
    <definedName name="___ETH69">'[3]Datos Mo Temp'!#REF!</definedName>
    <definedName name="___ETH70">'[3]Datos Mo Temp'!#REF!</definedName>
    <definedName name="___ETH71">'[3]Datos Mo Temp'!#REF!</definedName>
    <definedName name="___ETH72">'[3]Datos Mo Temp'!#REF!</definedName>
    <definedName name="___ETH73">'[3]Datos Mo Temp'!#REF!</definedName>
    <definedName name="___ETH74">'[3]Datos Mo Temp'!#REF!</definedName>
    <definedName name="___ETH75">'[3]Datos Mo Temp'!#REF!</definedName>
    <definedName name="___ETH76">'[3]Datos Mo Temp'!#REF!</definedName>
    <definedName name="___ETH77">'[3]Datos Mo Temp'!#REF!</definedName>
    <definedName name="___ETH78">'[3]Datos Mo Temp'!#REF!</definedName>
    <definedName name="___ETH79">'[3]Datos Mo Temp'!#REF!</definedName>
    <definedName name="___ETH80">'[3]Datos Mo Temp'!#REF!</definedName>
    <definedName name="___FAE21">'[3]Datos Mo Temp'!#REF!</definedName>
    <definedName name="___FAE22">'[3]Datos Mo Temp'!#REF!</definedName>
    <definedName name="___FAE23">'[3]Datos Mo Temp'!#REF!</definedName>
    <definedName name="___FAE24">'[3]Datos Mo Temp'!#REF!</definedName>
    <definedName name="___FAE25">'[3]Datos Mo Temp'!#REF!</definedName>
    <definedName name="___FAE26">'[3]Datos Mo Temp'!#REF!</definedName>
    <definedName name="___FAE27">'[3]Datos Mo Temp'!#REF!</definedName>
    <definedName name="___FAE28">'[3]Datos Mo Temp'!#REF!</definedName>
    <definedName name="___FAE29">'[3]Datos Mo Temp'!#REF!</definedName>
    <definedName name="___FAE30">'[3]Datos Mo Temp'!#REF!</definedName>
    <definedName name="___FAE31">'[3]Datos Mo Temp'!#REF!</definedName>
    <definedName name="___FAE32">'[3]Datos Mo Temp'!#REF!</definedName>
    <definedName name="___FAE33">'[3]Datos Mo Temp'!#REF!</definedName>
    <definedName name="___FAE34">'[3]Datos Mo Temp'!#REF!</definedName>
    <definedName name="___FAE35">'[3]Datos Mo Temp'!#REF!</definedName>
    <definedName name="___FAE36">'[3]Datos Mo Temp'!#REF!</definedName>
    <definedName name="___FAE37">'[3]Datos Mo Temp'!#REF!</definedName>
    <definedName name="___FAE38">'[3]Datos Mo Temp'!#REF!</definedName>
    <definedName name="___FAE39">'[3]Datos Mo Temp'!#REF!</definedName>
    <definedName name="___FAE40">'[3]Datos Mo Temp'!#REF!</definedName>
    <definedName name="___FAE41">'[3]Datos Mo Temp'!#REF!</definedName>
    <definedName name="___FAE42">'[3]Datos Mo Temp'!#REF!</definedName>
    <definedName name="___FAE43">'[3]Datos Mo Temp'!#REF!</definedName>
    <definedName name="___FAE44">'[3]Datos Mo Temp'!#REF!</definedName>
    <definedName name="___FAE45">'[3]Datos Mo Temp'!#REF!</definedName>
    <definedName name="___FAE46">'[3]Datos Mo Temp'!#REF!</definedName>
    <definedName name="___FAE47">'[3]Datos Mo Temp'!#REF!</definedName>
    <definedName name="___FAE48">'[3]Datos Mo Temp'!#REF!</definedName>
    <definedName name="___FAE49">'[3]Datos Mo Temp'!#REF!</definedName>
    <definedName name="___FAE50">'[3]Datos Mo Temp'!#REF!</definedName>
    <definedName name="___FAE51">'[3]Datos Mo Temp'!#REF!</definedName>
    <definedName name="___FAE52">'[3]Datos Mo Temp'!#REF!</definedName>
    <definedName name="___FAE53">'[3]Datos Mo Temp'!#REF!</definedName>
    <definedName name="___FAE54">'[3]Datos Mo Temp'!#REF!</definedName>
    <definedName name="___FAE55">'[3]Datos Mo Temp'!#REF!</definedName>
    <definedName name="___FAE56">'[3]Datos Mo Temp'!#REF!</definedName>
    <definedName name="___FAE57">'[3]Datos Mo Temp'!#REF!</definedName>
    <definedName name="___FAE58">'[3]Datos Mo Temp'!#REF!</definedName>
    <definedName name="___FAE59">'[3]Datos Mo Temp'!#REF!</definedName>
    <definedName name="___FAE60">'[3]Datos Mo Temp'!#REF!</definedName>
    <definedName name="___FAE61">'[3]Datos Mo Temp'!#REF!</definedName>
    <definedName name="___FAE62">'[3]Datos Mo Temp'!#REF!</definedName>
    <definedName name="___FAE63">'[3]Datos Mo Temp'!#REF!</definedName>
    <definedName name="___FAE64">'[3]Datos Mo Temp'!#REF!</definedName>
    <definedName name="___FAE65">'[3]Datos Mo Temp'!#REF!</definedName>
    <definedName name="___FAE66">'[3]Datos Mo Temp'!#REF!</definedName>
    <definedName name="___FAE67">'[3]Datos Mo Temp'!#REF!</definedName>
    <definedName name="___FAE68">'[3]Datos Mo Temp'!#REF!</definedName>
    <definedName name="___FAE69">'[3]Datos Mo Temp'!#REF!</definedName>
    <definedName name="___FAE70">'[3]Datos Mo Temp'!#REF!</definedName>
    <definedName name="___FAE71">'[3]Datos Mo Temp'!#REF!</definedName>
    <definedName name="___FAE72">'[3]Datos Mo Temp'!#REF!</definedName>
    <definedName name="___FAE73">'[3]Datos Mo Temp'!#REF!</definedName>
    <definedName name="___FAE74">'[3]Datos Mo Temp'!#REF!</definedName>
    <definedName name="___FAE75">'[3]Datos Mo Temp'!#REF!</definedName>
    <definedName name="___FAE76">'[3]Datos Mo Temp'!#REF!</definedName>
    <definedName name="___FAE77">'[3]Datos Mo Temp'!#REF!</definedName>
    <definedName name="___FAE78">'[3]Datos Mo Temp'!#REF!</definedName>
    <definedName name="___FAE79">'[3]Datos Mo Temp'!#REF!</definedName>
    <definedName name="___FAE80">'[3]Datos Mo Temp'!#REF!</definedName>
    <definedName name="___SOL21">'[3]Datos Mo Temp'!#REF!</definedName>
    <definedName name="___SOL22">'[3]Datos Mo Temp'!#REF!</definedName>
    <definedName name="___SOL23">'[3]Datos Mo Temp'!#REF!</definedName>
    <definedName name="___SOL24">'[3]Datos Mo Temp'!#REF!</definedName>
    <definedName name="___SOL25">'[3]Datos Mo Temp'!#REF!</definedName>
    <definedName name="___SOL26">'[3]Datos Mo Temp'!#REF!</definedName>
    <definedName name="___SOL27">'[3]Datos Mo Temp'!#REF!</definedName>
    <definedName name="___SOL28">'[3]Datos Mo Temp'!#REF!</definedName>
    <definedName name="___SOL29">'[3]Datos Mo Temp'!#REF!</definedName>
    <definedName name="___SOL30">'[3]Datos Mo Temp'!#REF!</definedName>
    <definedName name="___SOL31">'[3]Datos Mo Temp'!#REF!</definedName>
    <definedName name="___SOL32">'[3]Datos Mo Temp'!#REF!</definedName>
    <definedName name="___SOL33">'[3]Datos Mo Temp'!#REF!</definedName>
    <definedName name="___SOL34">'[3]Datos Mo Temp'!#REF!</definedName>
    <definedName name="___SOL35">'[3]Datos Mo Temp'!#REF!</definedName>
    <definedName name="___SOL36">'[3]Datos Mo Temp'!#REF!</definedName>
    <definedName name="___SOL37">'[3]Datos Mo Temp'!#REF!</definedName>
    <definedName name="___SOL38">'[3]Datos Mo Temp'!#REF!</definedName>
    <definedName name="___SOL39">'[3]Datos Mo Temp'!#REF!</definedName>
    <definedName name="___SOL40">'[3]Datos Mo Temp'!#REF!</definedName>
    <definedName name="___SOL41">'[3]Datos Mo Temp'!#REF!</definedName>
    <definedName name="___SOL42">'[3]Datos Mo Temp'!#REF!</definedName>
    <definedName name="___SOL43">'[3]Datos Mo Temp'!#REF!</definedName>
    <definedName name="___SOL44">'[3]Datos Mo Temp'!#REF!</definedName>
    <definedName name="___SOL45">'[3]Datos Mo Temp'!#REF!</definedName>
    <definedName name="___SOL46">'[3]Datos Mo Temp'!#REF!</definedName>
    <definedName name="___SOL47">'[3]Datos Mo Temp'!#REF!</definedName>
    <definedName name="___SOL48">'[3]Datos Mo Temp'!#REF!</definedName>
    <definedName name="___SOL49">'[3]Datos Mo Temp'!#REF!</definedName>
    <definedName name="___SOL50">'[3]Datos Mo Temp'!#REF!</definedName>
    <definedName name="___SOL51">'[3]Datos Mo Temp'!#REF!</definedName>
    <definedName name="___SOL52">'[3]Datos Mo Temp'!#REF!</definedName>
    <definedName name="___SOL53">'[3]Datos Mo Temp'!#REF!</definedName>
    <definedName name="___SOL54">'[3]Datos Mo Temp'!#REF!</definedName>
    <definedName name="___SOL55">'[3]Datos Mo Temp'!#REF!</definedName>
    <definedName name="___SOL56">'[3]Datos Mo Temp'!#REF!</definedName>
    <definedName name="___SOL57">'[3]Datos Mo Temp'!#REF!</definedName>
    <definedName name="___SOL58">'[3]Datos Mo Temp'!#REF!</definedName>
    <definedName name="___SOL59">'[3]Datos Mo Temp'!#REF!</definedName>
    <definedName name="___SOL60">'[3]Datos Mo Temp'!#REF!</definedName>
    <definedName name="___SOL61">'[3]Datos Mo Temp'!#REF!</definedName>
    <definedName name="___SOL62">'[3]Datos Mo Temp'!#REF!</definedName>
    <definedName name="___SOL63">'[3]Datos Mo Temp'!#REF!</definedName>
    <definedName name="___SOL64">'[3]Datos Mo Temp'!#REF!</definedName>
    <definedName name="___SOL65">'[3]Datos Mo Temp'!#REF!</definedName>
    <definedName name="___SOL66">'[3]Datos Mo Temp'!#REF!</definedName>
    <definedName name="___SOL67">'[3]Datos Mo Temp'!#REF!</definedName>
    <definedName name="___SOL68">'[3]Datos Mo Temp'!#REF!</definedName>
    <definedName name="___SOL69">'[3]Datos Mo Temp'!#REF!</definedName>
    <definedName name="___SOL70">'[3]Datos Mo Temp'!#REF!</definedName>
    <definedName name="___SOL71">'[3]Datos Mo Temp'!#REF!</definedName>
    <definedName name="___SOL72">'[3]Datos Mo Temp'!#REF!</definedName>
    <definedName name="___SOL73">'[3]Datos Mo Temp'!#REF!</definedName>
    <definedName name="___SOL74">'[3]Datos Mo Temp'!#REF!</definedName>
    <definedName name="___SOL75">'[3]Datos Mo Temp'!#REF!</definedName>
    <definedName name="___SOL76">'[3]Datos Mo Temp'!#REF!</definedName>
    <definedName name="___SOL77">'[3]Datos Mo Temp'!#REF!</definedName>
    <definedName name="___SOL78">'[3]Datos Mo Temp'!#REF!</definedName>
    <definedName name="___SOL79">'[3]Datos Mo Temp'!#REF!</definedName>
    <definedName name="___SOL80">'[3]Datos Mo Temp'!#REF!</definedName>
    <definedName name="__123Graph_A" hidden="1">[4]PYGMES!#REF!</definedName>
    <definedName name="__123Graph_B" hidden="1">[5]PYGMES!$E$3:$E$62</definedName>
    <definedName name="__123Graph_C" hidden="1">[5]PYGMES!$G$3:$G$62</definedName>
    <definedName name="__123Graph_D" hidden="1">[5]PYGMES!$I$3:$I$62</definedName>
    <definedName name="__123Graph_E" hidden="1">[4]PYGMES!#REF!</definedName>
    <definedName name="__123Graph_F" hidden="1">[5]PYGMES!$K$3:$K$62</definedName>
    <definedName name="__123Graph_X" hidden="1">[5]PYGMES!$B$4:$B$62</definedName>
    <definedName name="__AAD2010">#REF!</definedName>
    <definedName name="__ADM2010">#REF!</definedName>
    <definedName name="__AUX2010">#REF!</definedName>
    <definedName name="__BAD2010">#REF!</definedName>
    <definedName name="__co2">#REF!</definedName>
    <definedName name="__ETH21">'[3]Datos Mo Temp'!#REF!</definedName>
    <definedName name="__ETH22">'[3]Datos Mo Temp'!#REF!</definedName>
    <definedName name="__ETH23">'[3]Datos Mo Temp'!#REF!</definedName>
    <definedName name="__ETH24">'[3]Datos Mo Temp'!#REF!</definedName>
    <definedName name="__ETH25">'[3]Datos Mo Temp'!#REF!</definedName>
    <definedName name="__ETH26">'[3]Datos Mo Temp'!#REF!</definedName>
    <definedName name="__ETH27">'[3]Datos Mo Temp'!#REF!</definedName>
    <definedName name="__ETH28">'[3]Datos Mo Temp'!#REF!</definedName>
    <definedName name="__ETH29">'[3]Datos Mo Temp'!#REF!</definedName>
    <definedName name="__ETH30">'[3]Datos Mo Temp'!#REF!</definedName>
    <definedName name="__ETH31">'[3]Datos Mo Temp'!#REF!</definedName>
    <definedName name="__ETH32">'[3]Datos Mo Temp'!#REF!</definedName>
    <definedName name="__ETH33">'[3]Datos Mo Temp'!#REF!</definedName>
    <definedName name="__ETH34">'[3]Datos Mo Temp'!#REF!</definedName>
    <definedName name="__ETH35">'[3]Datos Mo Temp'!#REF!</definedName>
    <definedName name="__ETH36">'[3]Datos Mo Temp'!#REF!</definedName>
    <definedName name="__ETH37">'[3]Datos Mo Temp'!#REF!</definedName>
    <definedName name="__ETH38">'[3]Datos Mo Temp'!#REF!</definedName>
    <definedName name="__ETH39">'[3]Datos Mo Temp'!#REF!</definedName>
    <definedName name="__ETH40">'[3]Datos Mo Temp'!#REF!</definedName>
    <definedName name="__ETH41">'[3]Datos Mo Temp'!#REF!</definedName>
    <definedName name="__ETH42">'[3]Datos Mo Temp'!#REF!</definedName>
    <definedName name="__ETH43">'[3]Datos Mo Temp'!#REF!</definedName>
    <definedName name="__ETH44">'[3]Datos Mo Temp'!#REF!</definedName>
    <definedName name="__ETH45">'[3]Datos Mo Temp'!#REF!</definedName>
    <definedName name="__ETH46">'[3]Datos Mo Temp'!#REF!</definedName>
    <definedName name="__ETH47">'[3]Datos Mo Temp'!#REF!</definedName>
    <definedName name="__ETH48">'[3]Datos Mo Temp'!#REF!</definedName>
    <definedName name="__ETH49">'[3]Datos Mo Temp'!#REF!</definedName>
    <definedName name="__ETH50">'[3]Datos Mo Temp'!#REF!</definedName>
    <definedName name="__ETH51">'[3]Datos Mo Temp'!#REF!</definedName>
    <definedName name="__ETH52">'[3]Datos Mo Temp'!#REF!</definedName>
    <definedName name="__ETH53">'[3]Datos Mo Temp'!#REF!</definedName>
    <definedName name="__ETH54">'[3]Datos Mo Temp'!#REF!</definedName>
    <definedName name="__ETH55">'[3]Datos Mo Temp'!#REF!</definedName>
    <definedName name="__ETH56">'[3]Datos Mo Temp'!#REF!</definedName>
    <definedName name="__ETH57">'[3]Datos Mo Temp'!#REF!</definedName>
    <definedName name="__ETH58">'[3]Datos Mo Temp'!#REF!</definedName>
    <definedName name="__ETH59">'[3]Datos Mo Temp'!#REF!</definedName>
    <definedName name="__ETH60">'[3]Datos Mo Temp'!#REF!</definedName>
    <definedName name="__ETH61">'[3]Datos Mo Temp'!#REF!</definedName>
    <definedName name="__ETH62">'[3]Datos Mo Temp'!#REF!</definedName>
    <definedName name="__ETH63">'[3]Datos Mo Temp'!#REF!</definedName>
    <definedName name="__ETH64">'[3]Datos Mo Temp'!#REF!</definedName>
    <definedName name="__ETH65">'[3]Datos Mo Temp'!#REF!</definedName>
    <definedName name="__ETH66">'[3]Datos Mo Temp'!#REF!</definedName>
    <definedName name="__ETH67">'[3]Datos Mo Temp'!#REF!</definedName>
    <definedName name="__ETH68">'[3]Datos Mo Temp'!#REF!</definedName>
    <definedName name="__ETH69">'[3]Datos Mo Temp'!#REF!</definedName>
    <definedName name="__ETH70">'[3]Datos Mo Temp'!#REF!</definedName>
    <definedName name="__ETH71">'[3]Datos Mo Temp'!#REF!</definedName>
    <definedName name="__ETH72">'[3]Datos Mo Temp'!#REF!</definedName>
    <definedName name="__ETH73">'[3]Datos Mo Temp'!#REF!</definedName>
    <definedName name="__ETH74">'[3]Datos Mo Temp'!#REF!</definedName>
    <definedName name="__ETH75">'[3]Datos Mo Temp'!#REF!</definedName>
    <definedName name="__ETH76">'[3]Datos Mo Temp'!#REF!</definedName>
    <definedName name="__ETH77">'[3]Datos Mo Temp'!#REF!</definedName>
    <definedName name="__ETH78">'[3]Datos Mo Temp'!#REF!</definedName>
    <definedName name="__ETH79">'[3]Datos Mo Temp'!#REF!</definedName>
    <definedName name="__ETH80">'[3]Datos Mo Temp'!#REF!</definedName>
    <definedName name="__FAE21">'[3]Datos Mo Temp'!#REF!</definedName>
    <definedName name="__FAE22">'[3]Datos Mo Temp'!#REF!</definedName>
    <definedName name="__FAE23">'[3]Datos Mo Temp'!#REF!</definedName>
    <definedName name="__FAE24">'[3]Datos Mo Temp'!#REF!</definedName>
    <definedName name="__FAE25">'[3]Datos Mo Temp'!#REF!</definedName>
    <definedName name="__FAE26">'[3]Datos Mo Temp'!#REF!</definedName>
    <definedName name="__FAE27">'[3]Datos Mo Temp'!#REF!</definedName>
    <definedName name="__FAE28">'[3]Datos Mo Temp'!#REF!</definedName>
    <definedName name="__FAE29">'[3]Datos Mo Temp'!#REF!</definedName>
    <definedName name="__FAE30">'[3]Datos Mo Temp'!#REF!</definedName>
    <definedName name="__FAE31">'[3]Datos Mo Temp'!#REF!</definedName>
    <definedName name="__FAE32">'[3]Datos Mo Temp'!#REF!</definedName>
    <definedName name="__FAE33">'[3]Datos Mo Temp'!#REF!</definedName>
    <definedName name="__FAE34">'[3]Datos Mo Temp'!#REF!</definedName>
    <definedName name="__FAE35">'[3]Datos Mo Temp'!#REF!</definedName>
    <definedName name="__FAE36">'[3]Datos Mo Temp'!#REF!</definedName>
    <definedName name="__FAE37">'[3]Datos Mo Temp'!#REF!</definedName>
    <definedName name="__FAE38">'[3]Datos Mo Temp'!#REF!</definedName>
    <definedName name="__FAE39">'[3]Datos Mo Temp'!#REF!</definedName>
    <definedName name="__FAE40">'[3]Datos Mo Temp'!#REF!</definedName>
    <definedName name="__FAE41">'[3]Datos Mo Temp'!#REF!</definedName>
    <definedName name="__FAE42">'[3]Datos Mo Temp'!#REF!</definedName>
    <definedName name="__FAE43">'[3]Datos Mo Temp'!#REF!</definedName>
    <definedName name="__FAE44">'[3]Datos Mo Temp'!#REF!</definedName>
    <definedName name="__FAE45">'[3]Datos Mo Temp'!#REF!</definedName>
    <definedName name="__FAE46">'[3]Datos Mo Temp'!#REF!</definedName>
    <definedName name="__FAE47">'[3]Datos Mo Temp'!#REF!</definedName>
    <definedName name="__FAE48">'[3]Datos Mo Temp'!#REF!</definedName>
    <definedName name="__FAE49">'[3]Datos Mo Temp'!#REF!</definedName>
    <definedName name="__FAE50">'[3]Datos Mo Temp'!#REF!</definedName>
    <definedName name="__FAE51">'[3]Datos Mo Temp'!#REF!</definedName>
    <definedName name="__FAE52">'[3]Datos Mo Temp'!#REF!</definedName>
    <definedName name="__FAE53">'[3]Datos Mo Temp'!#REF!</definedName>
    <definedName name="__FAE54">'[3]Datos Mo Temp'!#REF!</definedName>
    <definedName name="__FAE55">'[3]Datos Mo Temp'!#REF!</definedName>
    <definedName name="__FAE56">'[3]Datos Mo Temp'!#REF!</definedName>
    <definedName name="__FAE57">'[3]Datos Mo Temp'!#REF!</definedName>
    <definedName name="__FAE58">'[3]Datos Mo Temp'!#REF!</definedName>
    <definedName name="__FAE59">'[3]Datos Mo Temp'!#REF!</definedName>
    <definedName name="__FAE60">'[3]Datos Mo Temp'!#REF!</definedName>
    <definedName name="__FAE61">'[3]Datos Mo Temp'!#REF!</definedName>
    <definedName name="__FAE62">'[3]Datos Mo Temp'!#REF!</definedName>
    <definedName name="__FAE63">'[3]Datos Mo Temp'!#REF!</definedName>
    <definedName name="__FAE64">'[3]Datos Mo Temp'!#REF!</definedName>
    <definedName name="__FAE65">'[3]Datos Mo Temp'!#REF!</definedName>
    <definedName name="__FAE66">'[3]Datos Mo Temp'!#REF!</definedName>
    <definedName name="__FAE67">'[3]Datos Mo Temp'!#REF!</definedName>
    <definedName name="__FAE68">'[3]Datos Mo Temp'!#REF!</definedName>
    <definedName name="__FAE69">'[3]Datos Mo Temp'!#REF!</definedName>
    <definedName name="__FAE70">'[3]Datos Mo Temp'!#REF!</definedName>
    <definedName name="__FAE71">'[3]Datos Mo Temp'!#REF!</definedName>
    <definedName name="__FAE72">'[3]Datos Mo Temp'!#REF!</definedName>
    <definedName name="__FAE73">'[3]Datos Mo Temp'!#REF!</definedName>
    <definedName name="__FAE74">'[3]Datos Mo Temp'!#REF!</definedName>
    <definedName name="__FAE75">'[3]Datos Mo Temp'!#REF!</definedName>
    <definedName name="__FAE76">'[3]Datos Mo Temp'!#REF!</definedName>
    <definedName name="__FAE77">'[3]Datos Mo Temp'!#REF!</definedName>
    <definedName name="__FAE78">'[3]Datos Mo Temp'!#REF!</definedName>
    <definedName name="__FAE79">'[3]Datos Mo Temp'!#REF!</definedName>
    <definedName name="__FAE80">'[3]Datos Mo Temp'!#REF!</definedName>
    <definedName name="__seg1211">L115C17:L139C17</definedName>
    <definedName name="__SM2010">#REF!</definedName>
    <definedName name="__SOL21">'[3]Datos Mo Temp'!#REF!</definedName>
    <definedName name="__SOL22">'[3]Datos Mo Temp'!#REF!</definedName>
    <definedName name="__SOL23">'[3]Datos Mo Temp'!#REF!</definedName>
    <definedName name="__SOL24">'[3]Datos Mo Temp'!#REF!</definedName>
    <definedName name="__SOL25">'[3]Datos Mo Temp'!#REF!</definedName>
    <definedName name="__SOL26">'[3]Datos Mo Temp'!#REF!</definedName>
    <definedName name="__SOL27">'[3]Datos Mo Temp'!#REF!</definedName>
    <definedName name="__SOL28">'[3]Datos Mo Temp'!#REF!</definedName>
    <definedName name="__SOL29">'[3]Datos Mo Temp'!#REF!</definedName>
    <definedName name="__SOL30">'[3]Datos Mo Temp'!#REF!</definedName>
    <definedName name="__SOL31">'[3]Datos Mo Temp'!#REF!</definedName>
    <definedName name="__SOL32">'[3]Datos Mo Temp'!#REF!</definedName>
    <definedName name="__SOL33">'[3]Datos Mo Temp'!#REF!</definedName>
    <definedName name="__SOL34">'[3]Datos Mo Temp'!#REF!</definedName>
    <definedName name="__SOL35">'[3]Datos Mo Temp'!#REF!</definedName>
    <definedName name="__SOL36">'[3]Datos Mo Temp'!#REF!</definedName>
    <definedName name="__SOL37">'[3]Datos Mo Temp'!#REF!</definedName>
    <definedName name="__SOL38">'[3]Datos Mo Temp'!#REF!</definedName>
    <definedName name="__SOL39">'[3]Datos Mo Temp'!#REF!</definedName>
    <definedName name="__SOL40">'[3]Datos Mo Temp'!#REF!</definedName>
    <definedName name="__SOL41">'[3]Datos Mo Temp'!#REF!</definedName>
    <definedName name="__SOL42">'[3]Datos Mo Temp'!#REF!</definedName>
    <definedName name="__SOL43">'[3]Datos Mo Temp'!#REF!</definedName>
    <definedName name="__SOL44">'[3]Datos Mo Temp'!#REF!</definedName>
    <definedName name="__SOL45">'[3]Datos Mo Temp'!#REF!</definedName>
    <definedName name="__SOL46">'[3]Datos Mo Temp'!#REF!</definedName>
    <definedName name="__SOL47">'[3]Datos Mo Temp'!#REF!</definedName>
    <definedName name="__SOL48">'[3]Datos Mo Temp'!#REF!</definedName>
    <definedName name="__SOL49">'[3]Datos Mo Temp'!#REF!</definedName>
    <definedName name="__SOL50">'[3]Datos Mo Temp'!#REF!</definedName>
    <definedName name="__SOL51">'[3]Datos Mo Temp'!#REF!</definedName>
    <definedName name="__SOL52">'[3]Datos Mo Temp'!#REF!</definedName>
    <definedName name="__SOL53">'[3]Datos Mo Temp'!#REF!</definedName>
    <definedName name="__SOL54">'[3]Datos Mo Temp'!#REF!</definedName>
    <definedName name="__SOL55">'[3]Datos Mo Temp'!#REF!</definedName>
    <definedName name="__SOL56">'[3]Datos Mo Temp'!#REF!</definedName>
    <definedName name="__SOL57">'[3]Datos Mo Temp'!#REF!</definedName>
    <definedName name="__SOL58">'[3]Datos Mo Temp'!#REF!</definedName>
    <definedName name="__SOL59">'[3]Datos Mo Temp'!#REF!</definedName>
    <definedName name="__SOL60">'[3]Datos Mo Temp'!#REF!</definedName>
    <definedName name="__SOL61">'[3]Datos Mo Temp'!#REF!</definedName>
    <definedName name="__SOL62">'[3]Datos Mo Temp'!#REF!</definedName>
    <definedName name="__SOL63">'[3]Datos Mo Temp'!#REF!</definedName>
    <definedName name="__SOL64">'[3]Datos Mo Temp'!#REF!</definedName>
    <definedName name="__SOL65">'[3]Datos Mo Temp'!#REF!</definedName>
    <definedName name="__SOL66">'[3]Datos Mo Temp'!#REF!</definedName>
    <definedName name="__SOL67">'[3]Datos Mo Temp'!#REF!</definedName>
    <definedName name="__SOL68">'[3]Datos Mo Temp'!#REF!</definedName>
    <definedName name="__SOL69">'[3]Datos Mo Temp'!#REF!</definedName>
    <definedName name="__SOL70">'[3]Datos Mo Temp'!#REF!</definedName>
    <definedName name="__SOL71">'[3]Datos Mo Temp'!#REF!</definedName>
    <definedName name="__SOL72">'[3]Datos Mo Temp'!#REF!</definedName>
    <definedName name="__SOL73">'[3]Datos Mo Temp'!#REF!</definedName>
    <definedName name="__SOL74">'[3]Datos Mo Temp'!#REF!</definedName>
    <definedName name="__SOL75">'[3]Datos Mo Temp'!#REF!</definedName>
    <definedName name="__SOL76">'[3]Datos Mo Temp'!#REF!</definedName>
    <definedName name="__SOL77">'[3]Datos Mo Temp'!#REF!</definedName>
    <definedName name="__SOL78">'[3]Datos Mo Temp'!#REF!</definedName>
    <definedName name="__SOL79">'[3]Datos Mo Temp'!#REF!</definedName>
    <definedName name="__SOL80">'[3]Datos Mo Temp'!#REF!</definedName>
    <definedName name="_1.__Objetivo">#REF!</definedName>
    <definedName name="_2.__Alcance">#REF!</definedName>
    <definedName name="_3.__Descripción">#REF!</definedName>
    <definedName name="_4.__Estructura">#REF!</definedName>
    <definedName name="_5.__Estados_Financieros">#REF!</definedName>
    <definedName name="_5.1_Estado_de_Resultados">#REF!</definedName>
    <definedName name="_5.2_Balance_General">#REF!</definedName>
    <definedName name="_6.__Flujo_de_caja">#REF!</definedName>
    <definedName name="_7.__Indicadores_financieros">#REF!</definedName>
    <definedName name="_7.1__Inventarios">#REF!</definedName>
    <definedName name="_7.2__Cartera">#REF!</definedName>
    <definedName name="_7.3__Deuda_Neta">#REF!</definedName>
    <definedName name="_7.4__Índices_Bancarios">#REF!</definedName>
    <definedName name="_7.5__Posición_Cambiaria">#REF!</definedName>
    <definedName name="_7.6_Estadísticas_per_cápita">#REF!</definedName>
    <definedName name="_AAD2010">#REF!</definedName>
    <definedName name="_ABO11">'[6]Base Datos Ppto 2011'!$D$18</definedName>
    <definedName name="_ADM2010">#REF!</definedName>
    <definedName name="_AOP2010">#REF!</definedName>
    <definedName name="_ASA11">'[7]Personal RRHH'!$B$3</definedName>
    <definedName name="_ASA12">'[8]Personal Cial Cali'!$C$3</definedName>
    <definedName name="_ASL12">'[8]Personal Cial Cali'!$I$2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768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AUX2010">#REF!</definedName>
    <definedName name="_AUX2011">'[7]Personal RRHH'!$B$2</definedName>
    <definedName name="_AUX2012">'[8]Personal Cial Cali'!$C$2</definedName>
    <definedName name="_BAD2010">#REF!</definedName>
    <definedName name="_BOP2010">'[9]Base Datos Ppto 2010'!$D$17</definedName>
    <definedName name="_co2">#REF!</definedName>
    <definedName name="_ETH21">'[3]Datos Mo Temp'!#REF!</definedName>
    <definedName name="_ETH22">'[3]Datos Mo Temp'!#REF!</definedName>
    <definedName name="_ETH23">'[3]Datos Mo Temp'!#REF!</definedName>
    <definedName name="_ETH24">'[3]Datos Mo Temp'!#REF!</definedName>
    <definedName name="_ETH25">'[3]Datos Mo Temp'!#REF!</definedName>
    <definedName name="_ETH26">'[3]Datos Mo Temp'!#REF!</definedName>
    <definedName name="_ETH27">'[3]Datos Mo Temp'!#REF!</definedName>
    <definedName name="_ETH28">'[3]Datos Mo Temp'!#REF!</definedName>
    <definedName name="_ETH29">'[3]Datos Mo Temp'!#REF!</definedName>
    <definedName name="_ETH30">'[3]Datos Mo Temp'!#REF!</definedName>
    <definedName name="_ETH31">'[3]Datos Mo Temp'!#REF!</definedName>
    <definedName name="_ETH32">'[3]Datos Mo Temp'!#REF!</definedName>
    <definedName name="_ETH33">'[3]Datos Mo Temp'!#REF!</definedName>
    <definedName name="_ETH34">'[3]Datos Mo Temp'!#REF!</definedName>
    <definedName name="_ETH35">'[3]Datos Mo Temp'!#REF!</definedName>
    <definedName name="_ETH36">'[3]Datos Mo Temp'!#REF!</definedName>
    <definedName name="_ETH37">'[3]Datos Mo Temp'!#REF!</definedName>
    <definedName name="_ETH38">'[3]Datos Mo Temp'!#REF!</definedName>
    <definedName name="_ETH39">'[3]Datos Mo Temp'!#REF!</definedName>
    <definedName name="_ETH40">'[3]Datos Mo Temp'!#REF!</definedName>
    <definedName name="_ETH41">'[3]Datos Mo Temp'!#REF!</definedName>
    <definedName name="_ETH42">'[3]Datos Mo Temp'!#REF!</definedName>
    <definedName name="_ETH43">'[3]Datos Mo Temp'!#REF!</definedName>
    <definedName name="_ETH44">'[3]Datos Mo Temp'!#REF!</definedName>
    <definedName name="_ETH45">'[3]Datos Mo Temp'!#REF!</definedName>
    <definedName name="_ETH46">'[3]Datos Mo Temp'!#REF!</definedName>
    <definedName name="_ETH47">'[3]Datos Mo Temp'!#REF!</definedName>
    <definedName name="_ETH48">'[3]Datos Mo Temp'!#REF!</definedName>
    <definedName name="_ETH49">'[3]Datos Mo Temp'!#REF!</definedName>
    <definedName name="_ETH50">'[3]Datos Mo Temp'!#REF!</definedName>
    <definedName name="_ETH51">'[3]Datos Mo Temp'!#REF!</definedName>
    <definedName name="_ETH52">'[3]Datos Mo Temp'!#REF!</definedName>
    <definedName name="_ETH53">'[3]Datos Mo Temp'!#REF!</definedName>
    <definedName name="_ETH54">'[3]Datos Mo Temp'!#REF!</definedName>
    <definedName name="_ETH55">'[3]Datos Mo Temp'!#REF!</definedName>
    <definedName name="_ETH56">'[3]Datos Mo Temp'!#REF!</definedName>
    <definedName name="_ETH57">'[3]Datos Mo Temp'!#REF!</definedName>
    <definedName name="_ETH58">'[3]Datos Mo Temp'!#REF!</definedName>
    <definedName name="_ETH59">'[3]Datos Mo Temp'!#REF!</definedName>
    <definedName name="_ETH60">'[3]Datos Mo Temp'!#REF!</definedName>
    <definedName name="_ETH61">'[3]Datos Mo Temp'!#REF!</definedName>
    <definedName name="_ETH62">'[3]Datos Mo Temp'!#REF!</definedName>
    <definedName name="_ETH63">'[3]Datos Mo Temp'!#REF!</definedName>
    <definedName name="_ETH64">'[3]Datos Mo Temp'!#REF!</definedName>
    <definedName name="_ETH65">'[3]Datos Mo Temp'!#REF!</definedName>
    <definedName name="_ETH66">'[3]Datos Mo Temp'!#REF!</definedName>
    <definedName name="_ETH67">'[3]Datos Mo Temp'!#REF!</definedName>
    <definedName name="_ETH68">'[3]Datos Mo Temp'!#REF!</definedName>
    <definedName name="_ETH69">'[3]Datos Mo Temp'!#REF!</definedName>
    <definedName name="_ETH70">'[3]Datos Mo Temp'!#REF!</definedName>
    <definedName name="_ETH71">'[3]Datos Mo Temp'!#REF!</definedName>
    <definedName name="_ETH72">'[3]Datos Mo Temp'!#REF!</definedName>
    <definedName name="_ETH73">'[3]Datos Mo Temp'!#REF!</definedName>
    <definedName name="_ETH74">'[3]Datos Mo Temp'!#REF!</definedName>
    <definedName name="_ETH75">'[3]Datos Mo Temp'!#REF!</definedName>
    <definedName name="_ETH76">'[3]Datos Mo Temp'!#REF!</definedName>
    <definedName name="_ETH77">'[3]Datos Mo Temp'!#REF!</definedName>
    <definedName name="_ETH78">'[3]Datos Mo Temp'!#REF!</definedName>
    <definedName name="_ETH79">'[3]Datos Mo Temp'!#REF!</definedName>
    <definedName name="_ETH80">'[3]Datos Mo Temp'!#REF!</definedName>
    <definedName name="_FAE21">'[3]Datos Mo Temp'!#REF!</definedName>
    <definedName name="_FAE22">'[3]Datos Mo Temp'!#REF!</definedName>
    <definedName name="_FAE23">'[3]Datos Mo Temp'!#REF!</definedName>
    <definedName name="_FAE24">'[3]Datos Mo Temp'!#REF!</definedName>
    <definedName name="_FAE25">'[3]Datos Mo Temp'!#REF!</definedName>
    <definedName name="_FAE26">'[3]Datos Mo Temp'!#REF!</definedName>
    <definedName name="_FAE27">'[3]Datos Mo Temp'!#REF!</definedName>
    <definedName name="_FAE28">'[3]Datos Mo Temp'!#REF!</definedName>
    <definedName name="_FAE29">'[3]Datos Mo Temp'!#REF!</definedName>
    <definedName name="_FAE30">'[3]Datos Mo Temp'!#REF!</definedName>
    <definedName name="_FAE31">'[3]Datos Mo Temp'!#REF!</definedName>
    <definedName name="_FAE32">'[3]Datos Mo Temp'!#REF!</definedName>
    <definedName name="_FAE33">'[3]Datos Mo Temp'!#REF!</definedName>
    <definedName name="_FAE34">'[3]Datos Mo Temp'!#REF!</definedName>
    <definedName name="_FAE35">'[3]Datos Mo Temp'!#REF!</definedName>
    <definedName name="_FAE36">'[3]Datos Mo Temp'!#REF!</definedName>
    <definedName name="_FAE37">'[3]Datos Mo Temp'!#REF!</definedName>
    <definedName name="_FAE38">'[3]Datos Mo Temp'!#REF!</definedName>
    <definedName name="_FAE39">'[3]Datos Mo Temp'!#REF!</definedName>
    <definedName name="_FAE40">'[3]Datos Mo Temp'!#REF!</definedName>
    <definedName name="_FAE41">'[3]Datos Mo Temp'!#REF!</definedName>
    <definedName name="_FAE42">'[3]Datos Mo Temp'!#REF!</definedName>
    <definedName name="_FAE43">'[3]Datos Mo Temp'!#REF!</definedName>
    <definedName name="_FAE44">'[3]Datos Mo Temp'!#REF!</definedName>
    <definedName name="_FAE45">'[3]Datos Mo Temp'!#REF!</definedName>
    <definedName name="_FAE46">'[3]Datos Mo Temp'!#REF!</definedName>
    <definedName name="_FAE47">'[3]Datos Mo Temp'!#REF!</definedName>
    <definedName name="_FAE48">'[3]Datos Mo Temp'!#REF!</definedName>
    <definedName name="_FAE49">'[3]Datos Mo Temp'!#REF!</definedName>
    <definedName name="_FAE50">'[3]Datos Mo Temp'!#REF!</definedName>
    <definedName name="_FAE51">'[3]Datos Mo Temp'!#REF!</definedName>
    <definedName name="_FAE52">'[3]Datos Mo Temp'!#REF!</definedName>
    <definedName name="_FAE53">'[3]Datos Mo Temp'!#REF!</definedName>
    <definedName name="_FAE54">'[3]Datos Mo Temp'!#REF!</definedName>
    <definedName name="_FAE55">'[3]Datos Mo Temp'!#REF!</definedName>
    <definedName name="_FAE56">'[3]Datos Mo Temp'!#REF!</definedName>
    <definedName name="_FAE57">'[3]Datos Mo Temp'!#REF!</definedName>
    <definedName name="_FAE58">'[3]Datos Mo Temp'!#REF!</definedName>
    <definedName name="_FAE59">'[3]Datos Mo Temp'!#REF!</definedName>
    <definedName name="_FAE60">'[3]Datos Mo Temp'!#REF!</definedName>
    <definedName name="_FAE61">'[3]Datos Mo Temp'!#REF!</definedName>
    <definedName name="_FAE62">'[3]Datos Mo Temp'!#REF!</definedName>
    <definedName name="_FAE63">'[3]Datos Mo Temp'!#REF!</definedName>
    <definedName name="_FAE64">'[3]Datos Mo Temp'!#REF!</definedName>
    <definedName name="_FAE65">'[3]Datos Mo Temp'!#REF!</definedName>
    <definedName name="_FAE66">'[3]Datos Mo Temp'!#REF!</definedName>
    <definedName name="_FAE67">'[3]Datos Mo Temp'!#REF!</definedName>
    <definedName name="_FAE68">'[3]Datos Mo Temp'!#REF!</definedName>
    <definedName name="_FAE69">'[3]Datos Mo Temp'!#REF!</definedName>
    <definedName name="_FAE70">'[3]Datos Mo Temp'!#REF!</definedName>
    <definedName name="_FAE71">'[3]Datos Mo Temp'!#REF!</definedName>
    <definedName name="_FAE72">'[3]Datos Mo Temp'!#REF!</definedName>
    <definedName name="_FAE73">'[3]Datos Mo Temp'!#REF!</definedName>
    <definedName name="_FAE74">'[3]Datos Mo Temp'!#REF!</definedName>
    <definedName name="_FAE75">'[3]Datos Mo Temp'!#REF!</definedName>
    <definedName name="_FAE76">'[3]Datos Mo Temp'!#REF!</definedName>
    <definedName name="_FAE77">'[3]Datos Mo Temp'!#REF!</definedName>
    <definedName name="_FAE78">'[3]Datos Mo Temp'!#REF!</definedName>
    <definedName name="_FAE79">'[3]Datos Mo Temp'!#REF!</definedName>
    <definedName name="_FAE80">'[3]Datos Mo Temp'!#REF!</definedName>
    <definedName name="_Fill" hidden="1">#REF!</definedName>
    <definedName name="_GTO11">'[6]Base Datos Ppto 2011'!$I$12</definedName>
    <definedName name="_GTO12">#REF!</definedName>
    <definedName name="_Key1" hidden="1">[10]RESUMENVCTOS!#REF!</definedName>
    <definedName name="_Key2" hidden="1">[10]RESUMENVCTOS!#REF!</definedName>
    <definedName name="_op1">#REF!</definedName>
    <definedName name="_OP2010">'[9]Base Datos Ppto 2010'!$D$16</definedName>
    <definedName name="_Order1" hidden="1">0</definedName>
    <definedName name="_Order2" hidden="1">0</definedName>
    <definedName name="_Parse_Out" hidden="1">#REF!</definedName>
    <definedName name="_SAL2010">#REF!</definedName>
    <definedName name="_seg1211">L115C17:L139C17</definedName>
    <definedName name="_SM2010">#REF!</definedName>
    <definedName name="_SM2011">'[7]Personal RRHH'!$B$1</definedName>
    <definedName name="_SM2012">'[8]Personal Cial Cali'!$C$1</definedName>
    <definedName name="_SOL11">'[6]Base Datos Ppto 2011'!$E$33</definedName>
    <definedName name="_SOL21">'[3]Datos Mo Temp'!#REF!</definedName>
    <definedName name="_SOL22">'[3]Datos Mo Temp'!#REF!</definedName>
    <definedName name="_SOL23">'[3]Datos Mo Temp'!#REF!</definedName>
    <definedName name="_SOL24">'[3]Datos Mo Temp'!#REF!</definedName>
    <definedName name="_SOL25">'[3]Datos Mo Temp'!#REF!</definedName>
    <definedName name="_SOL26">'[3]Datos Mo Temp'!#REF!</definedName>
    <definedName name="_SOL27">'[3]Datos Mo Temp'!#REF!</definedName>
    <definedName name="_SOL28">'[3]Datos Mo Temp'!#REF!</definedName>
    <definedName name="_SOL29">'[3]Datos Mo Temp'!#REF!</definedName>
    <definedName name="_SOL30">'[3]Datos Mo Temp'!#REF!</definedName>
    <definedName name="_SOL31">'[3]Datos Mo Temp'!#REF!</definedName>
    <definedName name="_SOL32">'[3]Datos Mo Temp'!#REF!</definedName>
    <definedName name="_SOL33">'[3]Datos Mo Temp'!#REF!</definedName>
    <definedName name="_SOL34">'[3]Datos Mo Temp'!#REF!</definedName>
    <definedName name="_SOL35">'[3]Datos Mo Temp'!#REF!</definedName>
    <definedName name="_SOL36">'[3]Datos Mo Temp'!#REF!</definedName>
    <definedName name="_SOL37">'[3]Datos Mo Temp'!#REF!</definedName>
    <definedName name="_SOL38">'[3]Datos Mo Temp'!#REF!</definedName>
    <definedName name="_SOL39">'[3]Datos Mo Temp'!#REF!</definedName>
    <definedName name="_SOL40">'[3]Datos Mo Temp'!#REF!</definedName>
    <definedName name="_SOL41">'[3]Datos Mo Temp'!#REF!</definedName>
    <definedName name="_SOL42">'[3]Datos Mo Temp'!#REF!</definedName>
    <definedName name="_SOL43">'[3]Datos Mo Temp'!#REF!</definedName>
    <definedName name="_SOL44">'[3]Datos Mo Temp'!#REF!</definedName>
    <definedName name="_SOL45">'[3]Datos Mo Temp'!#REF!</definedName>
    <definedName name="_SOL46">'[3]Datos Mo Temp'!#REF!</definedName>
    <definedName name="_SOL47">'[3]Datos Mo Temp'!#REF!</definedName>
    <definedName name="_SOL48">'[3]Datos Mo Temp'!#REF!</definedName>
    <definedName name="_SOL49">'[3]Datos Mo Temp'!#REF!</definedName>
    <definedName name="_SOL50">'[3]Datos Mo Temp'!#REF!</definedName>
    <definedName name="_SOL51">'[3]Datos Mo Temp'!#REF!</definedName>
    <definedName name="_SOL52">'[3]Datos Mo Temp'!#REF!</definedName>
    <definedName name="_SOL53">'[3]Datos Mo Temp'!#REF!</definedName>
    <definedName name="_SOL54">'[3]Datos Mo Temp'!#REF!</definedName>
    <definedName name="_SOL55">'[3]Datos Mo Temp'!#REF!</definedName>
    <definedName name="_SOL56">'[3]Datos Mo Temp'!#REF!</definedName>
    <definedName name="_SOL57">'[3]Datos Mo Temp'!#REF!</definedName>
    <definedName name="_SOL58">'[3]Datos Mo Temp'!#REF!</definedName>
    <definedName name="_SOL59">'[3]Datos Mo Temp'!#REF!</definedName>
    <definedName name="_SOL60">'[3]Datos Mo Temp'!#REF!</definedName>
    <definedName name="_SOL61">'[3]Datos Mo Temp'!#REF!</definedName>
    <definedName name="_SOL62">'[3]Datos Mo Temp'!#REF!</definedName>
    <definedName name="_SOL63">'[3]Datos Mo Temp'!#REF!</definedName>
    <definedName name="_SOL64">'[3]Datos Mo Temp'!#REF!</definedName>
    <definedName name="_SOL65">'[3]Datos Mo Temp'!#REF!</definedName>
    <definedName name="_SOL66">'[3]Datos Mo Temp'!#REF!</definedName>
    <definedName name="_SOL67">'[3]Datos Mo Temp'!#REF!</definedName>
    <definedName name="_SOL68">'[3]Datos Mo Temp'!#REF!</definedName>
    <definedName name="_SOL69">'[3]Datos Mo Temp'!#REF!</definedName>
    <definedName name="_SOL70">'[3]Datos Mo Temp'!#REF!</definedName>
    <definedName name="_SOL71">'[3]Datos Mo Temp'!#REF!</definedName>
    <definedName name="_SOL72">'[3]Datos Mo Temp'!#REF!</definedName>
    <definedName name="_SOL73">'[3]Datos Mo Temp'!#REF!</definedName>
    <definedName name="_SOL74">'[3]Datos Mo Temp'!#REF!</definedName>
    <definedName name="_SOL75">'[3]Datos Mo Temp'!#REF!</definedName>
    <definedName name="_SOL76">'[3]Datos Mo Temp'!#REF!</definedName>
    <definedName name="_SOL77">'[3]Datos Mo Temp'!#REF!</definedName>
    <definedName name="_SOL78">'[3]Datos Mo Temp'!#REF!</definedName>
    <definedName name="_SOL79">'[3]Datos Mo Temp'!#REF!</definedName>
    <definedName name="_SOL80">'[3]Datos Mo Temp'!#REF!</definedName>
    <definedName name="_Sort" hidden="1">#REF!</definedName>
    <definedName name="a">#REF!</definedName>
    <definedName name="A_impresión_IM">#REF!</definedName>
    <definedName name="aa">#REF!</definedName>
    <definedName name="aaa">#REF!</definedName>
    <definedName name="aaaa">#REF!</definedName>
    <definedName name="ABAD2010">#REF!</definedName>
    <definedName name="abc">[11]MOTOS!#REF!</definedName>
    <definedName name="ABOP2010">#REF!</definedName>
    <definedName name="ABOP2011">'[6]Base Datos Ppto 2011'!#REF!</definedName>
    <definedName name="add">#REF!</definedName>
    <definedName name="ADMINISTRACION_CENTRAL">#REF!</definedName>
    <definedName name="Administración_contractual">#REF!</definedName>
    <definedName name="ADMINISTRACION_INDIRECTA">#REF!</definedName>
    <definedName name="ADMON_DIRECTOS">#REF!</definedName>
    <definedName name="ADMON2007">#REF!</definedName>
    <definedName name="ADMON2008">#REF!</definedName>
    <definedName name="ADMON2009">#REF!</definedName>
    <definedName name="ADMONCOOP">#REF!</definedName>
    <definedName name="ADMSOL">#REF!</definedName>
    <definedName name="Admtivos">#REF!</definedName>
    <definedName name="adsf">#REF!</definedName>
    <definedName name="ADSOL">'[9]Base Datos Ppto 2010'!$G$34</definedName>
    <definedName name="ae">#REF!</definedName>
    <definedName name="AIUSOL">'[12]DATOS 2009'!$B$57</definedName>
    <definedName name="am">#REF!</definedName>
    <definedName name="amortización">#REF!</definedName>
    <definedName name="Amortizaciones" hidden="1">#REF!</definedName>
    <definedName name="ANEXO21">#REF!</definedName>
    <definedName name="anexo22">#REF!</definedName>
    <definedName name="anscount" hidden="1">7</definedName>
    <definedName name="AñoF">#REF!</definedName>
    <definedName name="AñoI">#REF!</definedName>
    <definedName name="AñoIni">[13]Resultados!$BA$7</definedName>
    <definedName name="AñoInicio">[13]Resultados!$BA$7</definedName>
    <definedName name="Área_impresión">#REF!</definedName>
    <definedName name="areaimpresio2">#REF!</definedName>
    <definedName name="arp">#REF!</definedName>
    <definedName name="Arrendamiento">#REF!</definedName>
    <definedName name="Arturo_Gonzalez___Cia_Ltda">[14]Precios_Articulos!#REF!</definedName>
    <definedName name="AsistenciaCarretera">#REF!</definedName>
    <definedName name="AUMBADMON">#REF!</definedName>
    <definedName name="AUMBOP">#REF!</definedName>
    <definedName name="AUMOP">'[12]DATOS 2009'!$B$15</definedName>
    <definedName name="AUXT2006">#REF!</definedName>
    <definedName name="AUXT2007">#REF!</definedName>
    <definedName name="AUXT2008">#REF!</definedName>
    <definedName name="AUXT2009">#REF!</definedName>
    <definedName name="AUXT2010">'[9]Base Datos Ppto 2010'!$I$55</definedName>
    <definedName name="AVeh">[13]Resultados!$K$18</definedName>
    <definedName name="bACKUP" hidden="1">#REF!</definedName>
    <definedName name="Bal_12">#REF!</definedName>
    <definedName name="Bal_Ant">[15]Bal2016!$B$8:$G$3496</definedName>
    <definedName name="Balan">[16]Bal!$B$15:$H$873</definedName>
    <definedName name="Balance">[17]Bal!$B$15:$X$698</definedName>
    <definedName name="BANCOS">[18]CRITERIOS!$P$2:$R$29</definedName>
    <definedName name="base">#REF!</definedName>
    <definedName name="_xlnm.Database">#REF!</definedName>
    <definedName name="bbb">[19]Bases!#REF!</definedName>
    <definedName name="Bd_Art">#REF!</definedName>
    <definedName name="bdart">'[20]Copia Salidas_Septiembre 28-09-'!#REF!</definedName>
    <definedName name="BDH">#REF!</definedName>
    <definedName name="Bienestar_laboral">#REF!</definedName>
    <definedName name="BonoAyuD">#REF!</definedName>
    <definedName name="BonoAyudN">#REF!</definedName>
    <definedName name="BonoRecN">#REF!</definedName>
    <definedName name="BONOSADMON2007">#REF!</definedName>
    <definedName name="BonRECD">#REF!</definedName>
    <definedName name="Busca">#REF!</definedName>
    <definedName name="CajaC">#REF!</definedName>
    <definedName name="CanonMedidaEspecial">#REF!</definedName>
    <definedName name="CanonTotal">#REF!</definedName>
    <definedName name="CARGOS">[3]COMBOS!#REF!</definedName>
    <definedName name="Caso_1" hidden="1">#REF!</definedName>
    <definedName name="Caso_2" hidden="1">#REF!</definedName>
    <definedName name="Caso_3" hidden="1">#REF!</definedName>
    <definedName name="Caso_4" hidden="1">#REF!</definedName>
    <definedName name="ccc">[19]Bases!#REF!</definedName>
    <definedName name="Century">#REF!</definedName>
    <definedName name="CERRADO">#REF!</definedName>
    <definedName name="CES">#REF!</definedName>
    <definedName name="CESANTÍAS">#REF!</definedName>
    <definedName name="Chat">[13]Resultados!$BC$11</definedName>
    <definedName name="CiaInv">#REF!</definedName>
    <definedName name="cias">#REF!</definedName>
    <definedName name="Cifras_Exp">#REF!</definedName>
    <definedName name="Clave1">#REF!</definedName>
    <definedName name="CO">#REF!</definedName>
    <definedName name="Columnafinal">#REF!</definedName>
    <definedName name="Columnas">#REF!</definedName>
    <definedName name="ComA">[13]Resultados!#REF!</definedName>
    <definedName name="Combustible">#REF!</definedName>
    <definedName name="ComP">[13]Resultados!#REF!</definedName>
    <definedName name="ComT">[13]Resultados!#REF!</definedName>
    <definedName name="Comunicaciones_internas">#REF!</definedName>
    <definedName name="Conc1">[13]Resultados!$E$11</definedName>
    <definedName name="Conc2">[13]Resultados!$E$12</definedName>
    <definedName name="Conc3">[13]Resultados!$E$13</definedName>
    <definedName name="Conc4">[13]Resultados!$E$14</definedName>
    <definedName name="Conc5">[13]Resultados!$E$15</definedName>
    <definedName name="Conce">[13]Resultados!$E$9</definedName>
    <definedName name="Conductores">#REF!</definedName>
    <definedName name="Congelar_Capital_Vencido">#REF!</definedName>
    <definedName name="CONTRAT">#REF!</definedName>
    <definedName name="Contratación_de_talentos">#REF!</definedName>
    <definedName name="contratistas">#REF!</definedName>
    <definedName name="COOP">#REF!</definedName>
    <definedName name="COOR.SEGUROS">#REF!</definedName>
    <definedName name="COSTO">#N/A</definedName>
    <definedName name="CostosIniciales">#REF!</definedName>
    <definedName name="_xlnm.Criteria">#REF!</definedName>
    <definedName name="cuartelillos">L115C17:L139C17</definedName>
    <definedName name="cuartelillos1">L115C17:L139C17</definedName>
    <definedName name="CurCentCostoInstalacion">#REF!</definedName>
    <definedName name="CurCentCostoMensual">#REF!</definedName>
    <definedName name="CurCentRearrCostoInstalacion">#REF!</definedName>
    <definedName name="CurCentRearrCostoMensual">#REF!</definedName>
    <definedName name="CurCostoMttoFCompanyKm10A">#REF!</definedName>
    <definedName name="CurCostoMttoFCompanyKm1A">#REF!</definedName>
    <definedName name="CurCostoMttoFCompanyKm2A">#REF!</definedName>
    <definedName name="CurCostoMttoFCompanyKm3A">#REF!</definedName>
    <definedName name="CurCostoMttoFCompanyKm4A">#REF!</definedName>
    <definedName name="CurCostoMttoFCompanyKm5A">#REF!</definedName>
    <definedName name="CurCostoMttoFCompanyKm6A">#REF!</definedName>
    <definedName name="CurCostoMttoFCompanyKm7A">#REF!</definedName>
    <definedName name="CurCostoMttoFCompanyKm8A">#REF!</definedName>
    <definedName name="CurCostoMttoFCompanyKm9A">#REF!</definedName>
    <definedName name="CurCostoMttoFKm10A">#REF!</definedName>
    <definedName name="CurCostoMttoFKm1A">#REF!</definedName>
    <definedName name="CurCostoMttoFKm2A">#REF!</definedName>
    <definedName name="CurCostoMttoFKm3A">#REF!</definedName>
    <definedName name="CurCostoMttoFKm4A">#REF!</definedName>
    <definedName name="CurCostoMttoFKm5A">#REF!</definedName>
    <definedName name="CurCostoMttoFKm6A">#REF!</definedName>
    <definedName name="CurCostoMttoFKm7A">#REF!</definedName>
    <definedName name="CurCostoMttoFKm8A">#REF!</definedName>
    <definedName name="CurCostoMttoFKm9A">#REF!</definedName>
    <definedName name="CurCostoOportunidadFcroEntrega">#REF!</definedName>
    <definedName name="CurDescuentoAccesorio">#REF!</definedName>
    <definedName name="CurDiasDemoraEntrega">#REF!</definedName>
    <definedName name="CurDiasFijosDemoraEntrega">#REF!</definedName>
    <definedName name="CurDiasFijosDemoraEntregaPesados">#REF!</definedName>
    <definedName name="CurFletesOtrosGastos">#REF!</definedName>
    <definedName name="CurFuelEquipo">#REF!</definedName>
    <definedName name="CurGPSCargoMensual">#REF!</definedName>
    <definedName name="CurGPSEquipo">#REF!</definedName>
    <definedName name="CurGPSRearrCargoMensual">#REF!</definedName>
    <definedName name="CurImptoTimbreEstampillas">#REF!</definedName>
    <definedName name="CurStandby">#REF!</definedName>
    <definedName name="CurStandByEjercicio">#REF!</definedName>
    <definedName name="CurUtilidadNominal">#REF!</definedName>
    <definedName name="CurValorAccesConIva">#REF!</definedName>
    <definedName name="CurVlrAsegurado">#REF!</definedName>
    <definedName name="CurVrVehicPrecPubConIvaSinDtos">#REF!</definedName>
    <definedName name="d">#REF!</definedName>
    <definedName name="dato7">#REF!</definedName>
    <definedName name="datos">#REF!</definedName>
    <definedName name="Datos1">#REF!</definedName>
    <definedName name="Datos2">#REF!</definedName>
    <definedName name="Datos3">#REF!</definedName>
    <definedName name="Datos4">#REF!</definedName>
    <definedName name="Datos5">#REF!</definedName>
    <definedName name="Datos6">#REF!</definedName>
    <definedName name="dblPunRentabilidad2">#REF!</definedName>
    <definedName name="dblUtilVehiculo">#REF!</definedName>
    <definedName name="DblValorNetoAccesoriosCliente">#REF!</definedName>
    <definedName name="DblValorNetoAccesoriosRenting">#REF!</definedName>
    <definedName name="ddd">#REF!</definedName>
    <definedName name="DDia">[13]Resultados!#REF!</definedName>
    <definedName name="Desarrollo">#REF!</definedName>
    <definedName name="Descripción_de_cargos">#REF!</definedName>
    <definedName name="Desempeño_social">#REF!</definedName>
    <definedName name="Desvinculaciones">#REF!</definedName>
    <definedName name="Detalles">#REF!</definedName>
    <definedName name="dfg">[21]Flota_Actual!#REF!</definedName>
    <definedName name="Días_Año">#REF!</definedName>
    <definedName name="Docum">#REF!</definedName>
    <definedName name="DOM_REC">'[12]DATOS 2009'!#REF!</definedName>
    <definedName name="DOMIN">'[12]DATOS 2009'!$B$24</definedName>
    <definedName name="DOp">[13]Resultados!#REF!</definedName>
    <definedName name="DTFSMedida">#REF!</definedName>
    <definedName name="e43.">#REF!</definedName>
    <definedName name="EEE">#REF!</definedName>
    <definedName name="eeeee" hidden="1">#REF!</definedName>
    <definedName name="EEEEEEE" hidden="1">[4]PYGMES!#REF!</definedName>
    <definedName name="EGO">L115C17:L139C17</definedName>
    <definedName name="EleF">#REF!</definedName>
    <definedName name="EleI">#REF!</definedName>
    <definedName name="Emp">#REF!</definedName>
    <definedName name="Enganche">#REF!</definedName>
    <definedName name="err" hidden="1">#REF!</definedName>
    <definedName name="Escenario">[13]Esc!$B$16</definedName>
    <definedName name="estado">[22]Estado!$F$4:$F$6</definedName>
    <definedName name="Estados">[16]Param!$B$35:$B$38</definedName>
    <definedName name="et">[23]balance!#REF!</definedName>
    <definedName name="ETar">[13]Resultados!$E$21</definedName>
    <definedName name="FACTURACION_INTERNA">#REF!</definedName>
    <definedName name="Fase">[13]Resultados!$E$7</definedName>
    <definedName name="Fase1">[13]Resultados!$AZ$15</definedName>
    <definedName name="Fase2">[13]Resultados!$AZ$17</definedName>
    <definedName name="Fase3">[13]Resultados!$AZ$20</definedName>
    <definedName name="Fase4">[13]Resultados!$AZ$22</definedName>
    <definedName name="FEBRERO">#REF!</definedName>
    <definedName name="FECHA_USUARIO">[24]Control_Ejecucion!$X$2:$X$13</definedName>
    <definedName name="Fechas">#REF!</definedName>
    <definedName name="FNAdmtivo">[25]Bases!#REF!</definedName>
    <definedName name="Formación">#REF!</definedName>
    <definedName name="Fortalecimiento_y_desarrollo">#REF!</definedName>
    <definedName name="FuelControl">#REF!</definedName>
    <definedName name="GarantiaExtendida">#REF!</definedName>
    <definedName name="GASTO_VENTAS">#REF!</definedName>
    <definedName name="General">#REF!</definedName>
    <definedName name="Gerencia_Financiera_Res">#REF!</definedName>
    <definedName name="GERENCIA_INVERSIONES">#REF!</definedName>
    <definedName name="Gestión_de_las_relaciones">#REF!</definedName>
    <definedName name="Gestión_del_conocimiento">#REF!</definedName>
    <definedName name="Gestión_del_desempeño">#REF!</definedName>
    <definedName name="ghj">#REF!</definedName>
    <definedName name="ghjk">#REF!</definedName>
    <definedName name="gla_llanta">'[26]ESTAD. PESOS BANDA ENE-AGO 2002'!$G$2827</definedName>
    <definedName name="GPS">#REF!</definedName>
    <definedName name="_xlnm.Recorder">#REF!</definedName>
    <definedName name="Gráfico">'[27]Menú Gráficas'!#REF!</definedName>
    <definedName name="GraficoTRM">[11]MOTOS!#REF!</definedName>
    <definedName name="GRUPO">'[28]JEFES '!$B$4:$B$30</definedName>
    <definedName name="Guadañador">L115C17:L139C17</definedName>
    <definedName name="HC_CANON_ESP">#REF!</definedName>
    <definedName name="HC_Capital_Congelado">#REF!</definedName>
    <definedName name="HC_CapitalInicio">#REF!</definedName>
    <definedName name="HED">'[12]DATOS 2009'!$B$22</definedName>
    <definedName name="HEFD">'[12]DATOS 2009'!$B$25</definedName>
    <definedName name="HEFN">'[12]DATOS 2009'!$B$26</definedName>
    <definedName name="HEN">'[12]DATOS 2009'!$B$23</definedName>
    <definedName name="Hojas">#REF!</definedName>
    <definedName name="Hojas1">#REF!</definedName>
    <definedName name="Hojas2">#REF!</definedName>
    <definedName name="HTML_CodePage" hidden="1">1252</definedName>
    <definedName name="HTML_Description" hidden="1">""</definedName>
    <definedName name="HTML_Email" hidden="1">"contabilidad@megabanco.com.co"</definedName>
    <definedName name="HTML_Header" hidden="1">""</definedName>
    <definedName name="HTML_LastUpdate" hidden="1">"31/07/2000"</definedName>
    <definedName name="HTML_LineAfter" hidden="1">TRUE</definedName>
    <definedName name="HTML_LineBefore" hidden="1">FALSE</definedName>
    <definedName name="HTML_Name" hidden="1">"Wilson E. Díaz"</definedName>
    <definedName name="HTML_OBDlg2" hidden="1">TRUE</definedName>
    <definedName name="HTML_OBDlg4" hidden="1">TRUE</definedName>
    <definedName name="HTML_OS" hidden="1">0</definedName>
    <definedName name="HTML_PathFile" hidden="1">"C:\Mis documentos\ANALIS&amp;S\Megabanco\Estados\HTML.htm"</definedName>
    <definedName name="HTML_Title" hidden="1">""</definedName>
    <definedName name="Icbf">#REF!</definedName>
    <definedName name="iiiiiiiiiiiii">#REF!</definedName>
    <definedName name="Impdosxmil">#REF!</definedName>
    <definedName name="IMPORT">#REF!</definedName>
    <definedName name="importacion">#REF!</definedName>
    <definedName name="Impuestos">#REF!</definedName>
    <definedName name="Inducción">#REF!</definedName>
    <definedName name="INFORME">#REF!</definedName>
    <definedName name="IniCeldaDtfRapida">#REF!</definedName>
    <definedName name="Int">#REF!</definedName>
    <definedName name="IntC">#REF!</definedName>
    <definedName name="Integrada">#REF!</definedName>
    <definedName name="INVENTARIO">#REF!</definedName>
    <definedName name="INVERSIONES.AMORTIZADAS">#REF!</definedName>
    <definedName name="iulgvnouiarijngter">#REF!</definedName>
    <definedName name="IVA">'[29]MO TEMP_CONTA Y CPRAS'!#REF!</definedName>
    <definedName name="IVSL">'[8]Personal Cial Cali'!$I$3</definedName>
    <definedName name="JEFE_INMEDIATO">'[28]JEFES '!$D$4:$D$20</definedName>
    <definedName name="jhd" hidden="1">'[30]Detalle Ventas Formula'!#REF!</definedName>
    <definedName name="JUL">#REF!</definedName>
    <definedName name="JULIO">#REF!</definedName>
    <definedName name="JUNTRIM">#REF!</definedName>
    <definedName name="k">#REF!</definedName>
    <definedName name="katerine_lozano">[31]Precios_Articulos!#REF!</definedName>
    <definedName name="kmy_10">#REF!</definedName>
    <definedName name="kmy_15">#REF!</definedName>
    <definedName name="kmy_20">#REF!</definedName>
    <definedName name="kmy_25">#REF!</definedName>
    <definedName name="kmy_30">#REF!</definedName>
    <definedName name="LCentros">[21]Flota_Actual!#REF!</definedName>
    <definedName name="LConceptos">#REF!</definedName>
    <definedName name="LILA">#REF!</definedName>
    <definedName name="limcount" hidden="1">1</definedName>
    <definedName name="LISTA1">[32]CALCULOS!$A$6:$X$197</definedName>
    <definedName name="Listaplegable1">#REF!</definedName>
    <definedName name="Llantas">#REF!</definedName>
    <definedName name="LngPickupKilometros">#REF!</definedName>
    <definedName name="LngPlazoRenting">#REF!</definedName>
    <definedName name="MACROPROCESO">#REF!</definedName>
    <definedName name="marca">#REF!</definedName>
    <definedName name="MargenComercial">#REF!</definedName>
    <definedName name="Mater">[16]Param!$B$23:$D$33</definedName>
    <definedName name="Mater2">[16]Param!$B$23:$B$33</definedName>
    <definedName name="MatrizDetalle">#REF!</definedName>
    <definedName name="Merchandisig">#REF!</definedName>
    <definedName name="Mes">[33]PARAMETROS!$B$5</definedName>
    <definedName name="meses">[34]Supuestos!#REF!</definedName>
    <definedName name="meses_sd">[35]Supuestos!#REF!</definedName>
    <definedName name="MesF">#REF!</definedName>
    <definedName name="MesI">#REF!</definedName>
    <definedName name="METALSUR">#REF!</definedName>
    <definedName name="MFinC">[13]Resultados!$BA$11</definedName>
    <definedName name="millon">[35]Inputs!$L$2</definedName>
    <definedName name="Mmto">#REF!</definedName>
    <definedName name="MmtoCorrec">#REF!</definedName>
    <definedName name="MO">#REF!</definedName>
    <definedName name="MOD">'[36]7700-842-370'!$C$3</definedName>
    <definedName name="Mon">'[37]Parametros '!#REF!</definedName>
    <definedName name="moneda">#REF!</definedName>
    <definedName name="MonedaLocal">#REF!</definedName>
    <definedName name="n" hidden="1">#REF!</definedName>
    <definedName name="NEMPRESA">'[38]INFORMACION DE LA EMPRESA'!$B$6</definedName>
    <definedName name="NitMatriz">[33]PARAMETROS!$B$8</definedName>
    <definedName name="Niveles">#REF!</definedName>
    <definedName name="NIVINV">#REF!</definedName>
    <definedName name="NMATRIZ">[38]Instrucciones!$B$28</definedName>
    <definedName name="no">#REF!</definedName>
    <definedName name="NOM">#N/A</definedName>
    <definedName name="Nombre">#REF!</definedName>
    <definedName name="Noperac">#REF!</definedName>
    <definedName name="Numfilas">#REF!</definedName>
    <definedName name="numhojas">#REF!</definedName>
    <definedName name="o">#REF!</definedName>
    <definedName name="Octubre">#REF!</definedName>
    <definedName name="ooo">#REF!</definedName>
    <definedName name="opción">#REF!</definedName>
    <definedName name="Opción_Dicotómica">#REF!</definedName>
    <definedName name="ope">#REF!</definedName>
    <definedName name="Oper">[13]Resultados!$E$18</definedName>
    <definedName name="Operacionales">#REF!</definedName>
    <definedName name="OtrosServicios">#REF!</definedName>
    <definedName name="OtrosServiciosCostos">#REF!</definedName>
    <definedName name="p">#REF!</definedName>
    <definedName name="PA">'[39]AUMENTAR VENTAS Y CLIENTES'!#REF!</definedName>
    <definedName name="PagoFinanciero">#REF!</definedName>
    <definedName name="Part">[13]Resultados!$BA$24</definedName>
    <definedName name="Participacion">'[38]INFORMACION DE LA EMPRESA'!$B$14</definedName>
    <definedName name="pens">#REF!</definedName>
    <definedName name="PEPE">#REF!</definedName>
    <definedName name="PerF">#REF!</definedName>
    <definedName name="PerI">#REF!</definedName>
    <definedName name="Periodo">[38]Instrucciones!$B$35</definedName>
    <definedName name="PeriodoFinal">#REF!</definedName>
    <definedName name="PeriodoInicial">#REF!</definedName>
    <definedName name="PGH">'[39]AUMENTAR VENTAS Y CLIENTES'!#REF!</definedName>
    <definedName name="plan_mtto">#REF!</definedName>
    <definedName name="porCentMargen">#REF!</definedName>
    <definedName name="PorContribConduct">#REF!</definedName>
    <definedName name="PorContribImpRod">#REF!</definedName>
    <definedName name="PorContribLlantas">#REF!</definedName>
    <definedName name="PorContribMtto">#REF!</definedName>
    <definedName name="PorContribMttoCorrectivo">#REF!</definedName>
    <definedName name="PorContribSeguro">#REF!</definedName>
    <definedName name="porDemerito1">#REF!</definedName>
    <definedName name="porDemerito11">#REF!</definedName>
    <definedName name="PorDesctoTransfdoVehicClien">#REF!</definedName>
    <definedName name="PorDesctoVehicSurenting">#REF!</definedName>
    <definedName name="PorF1">[13]Resultados!$BB$15</definedName>
    <definedName name="PorF2">[13]Resultados!$BB$17</definedName>
    <definedName name="PorF3">[13]Resultados!$BB$20</definedName>
    <definedName name="PorF4">[13]Resultados!$BB$22</definedName>
    <definedName name="PorIncremAnualManoObra">#REF!</definedName>
    <definedName name="PorMargenExpress">#REF!</definedName>
    <definedName name="PorMargenGPS">#REF!</definedName>
    <definedName name="PorMargenLavadas">#REF!</definedName>
    <definedName name="PorMargenStandby">#REF!</definedName>
    <definedName name="PorMargenSustituto">#REF!</definedName>
    <definedName name="PorPuntosAdicionDTF">#REF!</definedName>
    <definedName name="PorPuntosPromTAFondeo">#REF!</definedName>
    <definedName name="PorReventaSurenting">#REF!</definedName>
    <definedName name="PorUtilidadDesctoCompra">#REF!</definedName>
    <definedName name="PorUtilidadFinanciera">#REF!</definedName>
    <definedName name="ppppp" hidden="1">#REF!</definedName>
    <definedName name="prec1">#REF!</definedName>
    <definedName name="prec1a">#REF!</definedName>
    <definedName name="prec2">#REF!</definedName>
    <definedName name="prec2a">#REF!</definedName>
    <definedName name="prec3">#REF!</definedName>
    <definedName name="prec3a">#REF!</definedName>
    <definedName name="prec4">#REF!</definedName>
    <definedName name="prec4a">#REF!</definedName>
    <definedName name="precio_por_hora_hombre">#REF!</definedName>
    <definedName name="pregunta">#REF!</definedName>
    <definedName name="Presupuesto" hidden="1">#REF!</definedName>
    <definedName name="Prima">#REF!</definedName>
    <definedName name="Primero">[11]MOTOS!#REF!</definedName>
    <definedName name="Primero1">[11]RESUMEN!#REF!</definedName>
    <definedName name="PROV">#REF!</definedName>
    <definedName name="prov_dolares">#REF!</definedName>
    <definedName name="proveedores">#REF!</definedName>
    <definedName name="Proyección">#REF!</definedName>
    <definedName name="PUC">[21]bdctas!$C$6:$C$83</definedName>
    <definedName name="PuntosCotizados">#REF!</definedName>
    <definedName name="PuntosRentabilidad">#REF!</definedName>
    <definedName name="pvEH">[13]Resultados!$J$18</definedName>
    <definedName name="PyG">[19]Bases!#REF!</definedName>
    <definedName name="qq" hidden="1">#REF!</definedName>
    <definedName name="qqq">#REF!</definedName>
    <definedName name="Rangocopiames">#REF!</definedName>
    <definedName name="Rangomes">#REF!</definedName>
    <definedName name="Rangos">#REF!</definedName>
    <definedName name="Rangos1">#REF!</definedName>
    <definedName name="Rangos2">#REF!</definedName>
    <definedName name="Rangoscopia">#REF!</definedName>
    <definedName name="Rangoscopia1">#REF!</definedName>
    <definedName name="Rangoscopia2">#REF!</definedName>
    <definedName name="REAL">[40]GF1!$AA$28:$AA$37</definedName>
    <definedName name="Real1">#REF!</definedName>
    <definedName name="Real2016" hidden="1">#REF!</definedName>
    <definedName name="RECFEST">'[12]DATOS 2009'!$B$28</definedName>
    <definedName name="RECNOCT">'[12]DATOS 2009'!$B$27</definedName>
    <definedName name="RESPONSABLE">#REF!</definedName>
    <definedName name="Result">[17]Bal2013!$B$11:$H$1763</definedName>
    <definedName name="RESUMEN1">#REF!</definedName>
    <definedName name="RESUMEN2">#REF!</definedName>
    <definedName name="rfghj">[34]Supuestos!#REF!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t">[31]Precios_Articulos!#REF!</definedName>
    <definedName name="Salud">#REF!</definedName>
    <definedName name="samlv2006">#REF!</definedName>
    <definedName name="sapo">#REF!</definedName>
    <definedName name="Sd">#REF!</definedName>
    <definedName name="sdsfg">[13]Resultados!#REF!</definedName>
    <definedName name="Segundo">[11]MOTOS!#REF!</definedName>
    <definedName name="Segundo1">[11]RESUMEN!#REF!</definedName>
    <definedName name="Seguro">#REF!</definedName>
    <definedName name="Selección_de_personal">#REF!</definedName>
    <definedName name="Sena">#REF!</definedName>
    <definedName name="sencount" hidden="1">5</definedName>
    <definedName name="sepdef">#REF!</definedName>
    <definedName name="SEPTRIM">#REF!</definedName>
    <definedName name="SER_PRODUCCION">#REF!</definedName>
    <definedName name="SERV">#REF!</definedName>
    <definedName name="servicioingreso">#REF!</definedName>
    <definedName name="servicios">#REF!</definedName>
    <definedName name="ServicioSurentingExpress">#REF!</definedName>
    <definedName name="servicioutilidad">#REF!</definedName>
    <definedName name="ServicioVehSustituto">#REF!</definedName>
    <definedName name="sisi">[19]Bases!#REF!</definedName>
    <definedName name="SMLV2007">#REF!</definedName>
    <definedName name="SMLV2008">#REF!</definedName>
    <definedName name="SMLV2009">#REF!</definedName>
    <definedName name="SMLV2010">'[9]Base Datos Ppto 2010'!$I$54</definedName>
    <definedName name="Soat">#REF!</definedName>
    <definedName name="SpreadDesctos">#REF!</definedName>
    <definedName name="SpreadFcro">#REF!</definedName>
    <definedName name="SpreadServicios">#REF!</definedName>
    <definedName name="SpreadTotal">#REF!</definedName>
    <definedName name="ss">#REF!</definedName>
    <definedName name="sss">#REF!</definedName>
    <definedName name="Standby">#REF!</definedName>
    <definedName name="StrModalidadPago">#REF!</definedName>
    <definedName name="strNomVariable1">#REF!</definedName>
    <definedName name="strNomVariable2">#REF!</definedName>
    <definedName name="strNomVariable3">#REF!</definedName>
    <definedName name="suc">#REF!</definedName>
    <definedName name="tabla">#REF!</definedName>
    <definedName name="tablaDeDTFS">#REF!</definedName>
    <definedName name="Tama">#REF!</definedName>
    <definedName name="Tasa_Efectiva_Mensual_Fondeo">#REF!</definedName>
    <definedName name="tCarga">#REF!</definedName>
    <definedName name="TDesc">[13]Resultados!$E$23</definedName>
    <definedName name="test">'[39]AUMENTAR VENTAS Y CLIENTES'!#REF!</definedName>
    <definedName name="Timbre">#REF!</definedName>
    <definedName name="Tipo">[13]Resultados!$AZ$25</definedName>
    <definedName name="Tipo_Tasa">#REF!</definedName>
    <definedName name="Tipos">[16]Param!$B$5:$B$13</definedName>
    <definedName name="_xlnm.Print_Titles">#REF!</definedName>
    <definedName name="Títulos_a_imprimir_IM">#REF!</definedName>
    <definedName name="TOTAL_SERVICIOS">#REF!</definedName>
    <definedName name="TotalAcciones">'[38]INFORMACION DE LA EMPRESA'!$B$13</definedName>
    <definedName name="TRAB">#REF!</definedName>
    <definedName name="trabajadores">#REF!</definedName>
    <definedName name="Tramites">#REF!</definedName>
    <definedName name="TVeh">[13]Resultados!$I$18</definedName>
    <definedName name="uno">[41]Resultados!$B$25</definedName>
    <definedName name="USD_hora">'[13]R&amp;M_B160'!$H$5</definedName>
    <definedName name="UTILCOOP">#REF!</definedName>
    <definedName name="UtilidadMensual">#REF!</definedName>
    <definedName name="vacac">#REF!</definedName>
    <definedName name="ValorFuturoFcro">#REF!</definedName>
    <definedName name="VBusAl">[13]Resultados!$K$13</definedName>
    <definedName name="Vbuseta">[13]Resultados!$AZ$6</definedName>
    <definedName name="VBusPT">[13]Resultados!$J$13</definedName>
    <definedName name="VBusT">[13]Resultados!$I$13</definedName>
    <definedName name="viaje">#REF!</definedName>
    <definedName name="VPNIngresos">#REF!</definedName>
    <definedName name="VSPunRentabilidad2">#REF!</definedName>
    <definedName name="vvvv">#REF!</definedName>
    <definedName name="xxx">[25]Bases!#REF!</definedName>
    <definedName name="XXXX">#REF!</definedName>
    <definedName name="yui">[35]Supuestos!#REF!</definedName>
    <definedName name="ZZ">#REF!</definedName>
    <definedName name="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K3" i="1"/>
  <c r="J3" i="1"/>
  <c r="I3" i="1"/>
  <c r="P3" i="1" s="1"/>
  <c r="Q3" i="1" l="1"/>
  <c r="Q4" i="1" s="1"/>
  <c r="P4" i="1"/>
  <c r="I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Juliana Sepulveda Otalvaro</author>
  </authors>
  <commentList>
    <comment ref="E3" authorId="0" shapeId="0" xr:uid="{1866D766-4AC6-4922-B4CE-DDDB576927AD}">
      <text>
        <r>
          <rPr>
            <b/>
            <sz val="9"/>
            <color indexed="81"/>
            <rFont val="Tahoma"/>
            <family val="2"/>
          </rPr>
          <t xml:space="preserve">FE correspondiente al año 2023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<sst xmlns="http://schemas.openxmlformats.org/spreadsheetml/2006/main" count="43" uniqueCount="40">
  <si>
    <t>Factores de emisión</t>
  </si>
  <si>
    <t>Emisiones</t>
  </si>
  <si>
    <t>Alcance</t>
  </si>
  <si>
    <t>Fuente de emisión</t>
  </si>
  <si>
    <t>Periodo</t>
  </si>
  <si>
    <t>Consumo mensual 
(MWh)</t>
  </si>
  <si>
    <t xml:space="preserve">
Factor emisión CO2
</t>
  </si>
  <si>
    <t>Unidades Factor de Emisión</t>
  </si>
  <si>
    <t>Factor emisión CH4
Kg / KWh</t>
  </si>
  <si>
    <t>Factor emisión N2O
Kg / KWh</t>
  </si>
  <si>
    <t>CO2 Ton</t>
  </si>
  <si>
    <t>CH4 Ton</t>
  </si>
  <si>
    <t>NO2 Ton</t>
  </si>
  <si>
    <t>HFC</t>
  </si>
  <si>
    <t>PFC</t>
  </si>
  <si>
    <t>SF6</t>
  </si>
  <si>
    <t>NF3</t>
  </si>
  <si>
    <t>Ton CO2eq</t>
  </si>
  <si>
    <t>kg CO2eq</t>
  </si>
  <si>
    <t xml:space="preserve">2
Emisiones Indirectas </t>
  </si>
  <si>
    <t>Energía eléctrica</t>
  </si>
  <si>
    <t>Promedio jul-oct 2025</t>
  </si>
  <si>
    <t>Ton CO2eq/MWh</t>
  </si>
  <si>
    <t>-</t>
  </si>
  <si>
    <t>Sub total Energía</t>
  </si>
  <si>
    <t>Potencial de calentamiento IPCC</t>
  </si>
  <si>
    <t>Gas</t>
  </si>
  <si>
    <t>Valor</t>
  </si>
  <si>
    <t>CO2</t>
  </si>
  <si>
    <t>CH4</t>
  </si>
  <si>
    <t>N2O</t>
  </si>
  <si>
    <t>HFCs</t>
  </si>
  <si>
    <t>Solkaflam</t>
  </si>
  <si>
    <t xml:space="preserve"> CHClF2</t>
  </si>
  <si>
    <t>R22</t>
  </si>
  <si>
    <t xml:space="preserve"> CHClF3</t>
  </si>
  <si>
    <t>R410A mezcla entre R32 más R125 50%-50%</t>
  </si>
  <si>
    <t>IPCC AR6 7SM The Earth’s Energy Budget,
Climate Feedbacks
and Climate Sensitivity Table 7. SM.7</t>
  </si>
  <si>
    <t>Fuente:</t>
  </si>
  <si>
    <t>https://www.ipcc.ch/report/ar6/wg1/downloads/report/IPCC_AR6_WGI_Chapter07_SM.pdf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</si>
</sst>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_-* #,##0.00_-;\-* #,##0.00_-;_-* &quot;-&quot;_-;_-@_-"/>
    <numFmt numFmtId="165" formatCode="_-* #,##0.0000_-;\-* #,##0.0000_-;_-* &quot;-&quot;_-;_-@_-"/>
    <numFmt numFmtId="166" formatCode="_-* #,##0.000_-;\-* #,##0.000_-;_-* &quot;-&quot;_-;_-@_-"/>
    <numFmt numFmtId="167" formatCode="0.0000000"/>
    <numFmt numFmtId="168" formatCode="0.0"/>
    <numFmt numFmtId="169" formatCode="_-* #,##0.000_-;\-* #,##0.000_-;_-* &quot;-&quot;?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</cellStyleXfs>
  <cellXfs count="45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1" fillId="0" borderId="1" xfId="3" applyBorder="1" applyAlignment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0" fillId="3" borderId="5" xfId="0" applyFill="1" applyBorder="1" applyAlignment="1">
      <alignment horizontal="center" vertical="center"/>
    </xf>
    <xf numFmtId="11" fontId="0" fillId="3" borderId="5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66" fontId="0" fillId="3" borderId="1" xfId="0" applyNumberFormat="1" applyFill="1" applyBorder="1" applyAlignment="1">
      <alignment horizontal="center" vertical="center"/>
    </xf>
    <xf numFmtId="166" fontId="0" fillId="4" borderId="4" xfId="0" applyNumberForma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6" fontId="0" fillId="2" borderId="1" xfId="1" applyNumberFormat="1" applyFont="1" applyFill="1" applyBorder="1" applyAlignment="1">
      <alignment horizontal="center" vertical="center"/>
    </xf>
    <xf numFmtId="167" fontId="0" fillId="2" borderId="1" xfId="0" applyNumberForma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41" fontId="0" fillId="2" borderId="1" xfId="0" applyNumberFormat="1" applyFill="1" applyBorder="1" applyAlignment="1">
      <alignment horizontal="center" vertical="center"/>
    </xf>
    <xf numFmtId="168" fontId="0" fillId="2" borderId="1" xfId="0" applyNumberForma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166" fontId="2" fillId="2" borderId="4" xfId="0" applyNumberFormat="1" applyFont="1" applyFill="1" applyBorder="1" applyAlignment="1">
      <alignment horizontal="center" vertical="center"/>
    </xf>
    <xf numFmtId="169" fontId="0" fillId="0" borderId="0" xfId="0" applyNumberFormat="1"/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8" xfId="0" applyBorder="1"/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10" xfId="0" applyBorder="1" applyAlignment="1">
      <alignment wrapText="1"/>
    </xf>
    <xf numFmtId="0" fontId="0" fillId="0" borderId="8" xfId="0" applyBorder="1" applyAlignment="1">
      <alignment horizontal="center" vertical="center" wrapText="1"/>
    </xf>
    <xf numFmtId="0" fontId="3" fillId="0" borderId="0" xfId="2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Hipervínculo" xfId="2" builtinId="8"/>
    <cellStyle name="Millares [0]" xfId="1" builtinId="6"/>
    <cellStyle name="Normal" xfId="0" builtinId="0"/>
    <cellStyle name="Normal 3 3" xfId="3" xr:uid="{AF869464-F58B-4F87-8C2B-27B6320B44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calcChain" Target="calcChain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dor\Configuraci&#243;n%20local\Temp\BANCA%20SOCIAL%20(06-08-03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USUARIO\Downloads\Anexos.xlsx" TargetMode="External"/><Relationship Id="rId1" Type="http://schemas.openxmlformats.org/officeDocument/2006/relationships/externalLinkPath" Target="Anexo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R3%20PPTO%20CIAS\Servidor5\Informes%20Financieros\Documents%20and%20Settings\omalaver.SISTEMAS1\Configuraci&#243;n%20local\Archivos%20temporales%20de%20Internet\Content.IE5\O9O34N83\HOJAS%20PRESUPUEST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28\reportepresidencia\Documents%20and%20Settings\cbuitrago\Mis%20documentos\ARCHIVOS%20BASE%202004\PYG%2020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28\reportepresidencia\Plantillas\Estados%20Financieros\PYG%20MES%20UNO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Users\lgomez\Library\Caches\TemporaryItems\Outlook%20Temp\Servidor5\inffinan\2011\PRESUPUESTO_2011\CLBTA_2011\221010_Ppto2011_CLBT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Users\lgomez\Library\Caches\TemporaryItems\Outlook%20Temp\Servidor5\inffinan\2011\PRESUPUESTO_2011\CLBTA-CALI_2011\RRHH_Cali_Ppto.2011\RRHH_Cali_Ppto.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Users\lgomez\Library\Caches\TemporaryItems\Outlook%20Temp\Servidor5\inffinan\2012\PRESUPUESTO%202012\CLBTA-CALI_2012\Comercial_Cali_Ppto%202012\Comercial%20Cali_Ppto%20201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Users\idominguez\Documents\1.CLBTA\1.Informes_%20IADR\1-2014_BT\EF_2014\EF_Octubre2014\Documents%20and%20Settings\sceballos\Escritorio\CLBTA-CALI_2010\Plantilla%20Ppto_2010_Dir.Oper_Cal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raponte\ENDEUDAMIENTO%202012\ENDEUDAMIENTO-2015\ENERO\VCTOS-ENERO-2015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28\Presupuesto%202007\Documents%20and%20Settings\mjaramillo\Configuraci&#243;n%20local\Archivos%20temporales%20de%20Internet\OLK48\Informe%20Planeaci&#243;n%20Financiera%20a%20Junio%200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Users\lgomez\Library\Caches\TemporaryItems\Outlook%20Temp\Servidor5\inffinan\2010\PRESUPUESTO_2010\CLBTA_2010\DIR%20OPER_Ppto.2010\Plantilla%20Ppto_2010_OPERAC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alcampino\ALC\Bk_Arch&amp;Doc_ALC\2-Modelos%20Financieros%20MC\MF%20Operci&#243;n%20Transporte%20MC%20v.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LC\Backup\GM\Presupuesto\Presupuesto%202011\Mantenimiento\Final_2011\Precios_Articulos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isa.quintero\AppData\Local\Microsoft\Windows\Temporary%20Internet%20Files\Content.Outlook\IC5R1DKW\EEFF%20OCTUBRE%202018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ACI%202017\Auditorias\MOC%20-%20Masivo%20de%20Occidente\MOC_Revisiones\MOC_4&#176;Rev_EEFF%20II%20Trimestre\MOC_Papeles%20de%20trabajo\MOC%20-%20Revision%20EF%20Abril%20-Jun%202017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I%20SAS\01%20Grupo%20Fanalca\2015\DMT%20-%20Dircomotos\1.%20Visitas%202015\1&#176;%20Visita%20032015%20AE-081-2015\DMT%20AE-081-2015%20PT\DMT%20-%20Revision%20EF%202014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x009\angela\Importaciones\Importacione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Presupuesto%202010\INFO%20PLANEACION%20FINANCIERA\Modelo%202010\A-COMITE%20DIC%2017-10\Cifras%20Comit&#233;%20Dic%2017-1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opia%20Salidas_Septiembre%2028-09-2010.xlsm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LC\Backup\GM\Presupuesto\Presupuesto%202011\Mantenimiento\Final_2011\Resumen_Gral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gnusx1\PLANES%20DE%20ACCION\Plan%20de%20Accion%20Infraestructura_I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\C\PPTO%202014\Planeac%20Fcra%20Comit&#233;%20Feb%2026-14\Users\lalvarez\AppData\Local\Microsoft\Windows\Temporary%20Internet%20Files\Content.Outlook\EZ47VSYF\PROYECTO%20FLUJO%20DE%20EFECTIVO%20DIC%202010%20REV%20%2028FEB2011%20(4)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eimi.torres\Documents\MDO\YEI%202015\YEI\Presupuesto\Presupuesto_2016\Eje_Ppto_2016_YEI\Ppto_Gerencia_General_2016%20-%206%25%20eje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90A2AFF\Modelo%20PF%20Ppto%20201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c.archivos%20de%20programa.notes.data\Copia%20de%20COSTE0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vier.marquez\Mis%20documentos\Archivo%20principal\0%20Estado%20de%20los%20negocios\3%20Control%20presupuestal\2008\Control%20presupuestal%202008-6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92.9.50.204/Documents%20and%20Settings/apena/Mis%20documentos/ANGELA%20PENA/EMPLEADOS%20A%20FEBRERO%202007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Users\lgomez\Library\Caches\TemporaryItems\Outlook%20Temp\Servidor5\inffinan\2007\PPTO%202007\C.L.%20BTA\DIR%20FCIERO%2007\70125%20DIR%20FCIERO%20PPTO%2007%20NOMINA%20CORREG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Users\lgallego\AppData\Local\Microsoft\Windows\Temporary%20Internet%20Files\Content.Outlook\FYS2K987\Libro3%20(8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LC\Backup\GM\Presupuesto\Presupuesto%202011\Mantenimiento\Final_2011\Precios_Articulos.xlsm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PLANEACION%20FINANCIERA\Documents%20and%20Settings\cbuitrago\Configuraci&#243;n%20local\Archivos%20temporales%20de%20Internet\OLKF\Reporte%20de%20inmoviliados%202do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Consolidacion\A&#209;O%202014\NIIF\datos\Supermotos\Consolidado%20SM%20valores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uario\Mis%20documentos\Documentos\GIT%20Masivo\Modelo%20financiero\Modelos%20Propios\3.%20Comparaci&#243;n%20par&#225;metros%20modelo%20financiero%20vs%20Marzo-09_20-abril-09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LC\Backup\DOC\GM\Modelo%20Financiero\Modelos%20de%20trabajo\3.%20Evaluaci&#243;n%20C5%20Julio-2011\112.%20MF_GIT_33%25_24-abr-12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94\Publico\DOCUME~1\usuario\CONFIG~1\Temp\DOCUME~1\usuario\CONFIG~1\Temp\temp\X65VARIOS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jaramillo.FANALCASA\AppData\Local\Microsoft\Windows\Temporary%20Internet%20Files\Content.Outlook\3WUKNKER\Documents%20and%20Settings\cbuitrago\Mis%20documentos\2005\A&#209;O%202007\PYG\pyg\PYG%20%20ABRIL%2008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nalca80\Escritorio\Plantilla%20NIIF%20Consolidacion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%20COMERCIAL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%20ADMON-FINANCIERA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Leonardo%20Campi&#241;o.METROCALI\Mis%20documentos\Base\MFMC\Recaudo\Alternativas\At%20operaci&#243;n%2002-11-04%20Banca%20(inversiones%20reale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ENTACION"/>
      <sheetName val="RECOMENDACION"/>
      <sheetName val="PRESENT. FINANCIERA"/>
      <sheetName val="ENTIDAD FINANCIERA"/>
      <sheetName val="CARTERA"/>
      <sheetName val="FLUJO DE CAJA"/>
      <sheetName val="TABLA AMORT.  "/>
      <sheetName val="PARAM.SOCIAL"/>
      <sheetName val="TASA REC.ESPERADA"/>
      <sheetName val="ESTIMACION PERDIDA"/>
      <sheetName val="ESTADOS FINANCIEROS"/>
      <sheetName val="FICHA TECNI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 CONSUMO kWh"/>
      <sheetName val="Emisiones CO2e"/>
      <sheetName val="Gráficos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Mo Temp"/>
      <sheetName val="COMBOS"/>
      <sheetName val="Presentacion"/>
      <sheetName val="Lista"/>
      <sheetName val="Lista Centro Costos Bgta"/>
      <sheetName val="Lista Vehic Bgta"/>
      <sheetName val="Lista Centro Costos"/>
      <sheetName val="Lista Vehiculo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MANUALES "/>
      <sheetName val="ALICUOTAS "/>
      <sheetName val="CONCTACC"/>
      <sheetName val="INGRESOS "/>
      <sheetName val="PYG "/>
      <sheetName val="PYGMES"/>
      <sheetName val="PYG CON AIRES "/>
      <sheetName val="cost oportunidad "/>
      <sheetName val="ACEFAN "/>
      <sheetName val="ANEXO FINANCIERA"/>
      <sheetName val="DATOS_MANUALES_"/>
      <sheetName val="Datos"/>
      <sheetName val="DATOS_MANUALES_1"/>
      <sheetName val="ALICUOTAS_"/>
      <sheetName val="INGRESOS_"/>
      <sheetName val="PYG_"/>
      <sheetName val="PYG_CON_AIRES_"/>
      <sheetName val="cost_oportunidad_"/>
      <sheetName val="ACEFAN_"/>
      <sheetName val="ANEXO_FINANCIERA"/>
      <sheetName val="Conven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MANUALES "/>
      <sheetName val="ALICUOTAS "/>
      <sheetName val="CNCTACU"/>
      <sheetName val="CONCTACC"/>
      <sheetName val="INGRESOS "/>
      <sheetName val="PYG "/>
      <sheetName val="PYGMES"/>
      <sheetName val="PYG CON AIRES "/>
      <sheetName val="VARIACION PYG "/>
      <sheetName val="cost oportunidad "/>
      <sheetName val="ACEFAN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E3" t="str">
            <v>TOTAL DICIEMBRE 2007</v>
          </cell>
          <cell r="G3" t="str">
            <v xml:space="preserve">MOTOS </v>
          </cell>
          <cell r="I3" t="str">
            <v xml:space="preserve">REPUESTOS MOTOS </v>
          </cell>
          <cell r="K3" t="str">
            <v xml:space="preserve">VEHICULOS </v>
          </cell>
        </row>
        <row r="5">
          <cell r="K5" t="str">
            <v xml:space="preserve"> </v>
          </cell>
        </row>
        <row r="6">
          <cell r="B6" t="str">
            <v>VENTAS BRUTAS</v>
          </cell>
          <cell r="E6">
            <v>41819102.185000002</v>
          </cell>
          <cell r="G6">
            <v>15561552.294</v>
          </cell>
          <cell r="I6">
            <v>1338186.5650000002</v>
          </cell>
          <cell r="K6">
            <v>7190693.5870000003</v>
          </cell>
        </row>
        <row r="7">
          <cell r="B7" t="str">
            <v>DEVOLUCIONES</v>
          </cell>
          <cell r="E7">
            <v>950885.03900000011</v>
          </cell>
          <cell r="G7">
            <v>54307.851999999999</v>
          </cell>
          <cell r="I7">
            <v>3228.4850000000001</v>
          </cell>
          <cell r="K7">
            <v>0</v>
          </cell>
        </row>
        <row r="8">
          <cell r="B8" t="str">
            <v xml:space="preserve"> </v>
          </cell>
        </row>
        <row r="9">
          <cell r="B9" t="str">
            <v>TOTAL VENTAS NETAS</v>
          </cell>
          <cell r="E9">
            <v>40868217.146000005</v>
          </cell>
          <cell r="G9">
            <v>15507244.442</v>
          </cell>
          <cell r="I9">
            <v>1334958.0800000001</v>
          </cell>
          <cell r="K9">
            <v>7190693.5870000003</v>
          </cell>
        </row>
        <row r="10">
          <cell r="B10" t="str">
            <v>- COSTO DE VENTA</v>
          </cell>
          <cell r="E10">
            <v>29120422.613550007</v>
          </cell>
          <cell r="G10">
            <v>10648676.87455</v>
          </cell>
          <cell r="I10">
            <v>513216.69654000003</v>
          </cell>
          <cell r="K10">
            <v>6466016.1150000002</v>
          </cell>
        </row>
        <row r="12">
          <cell r="B12" t="str">
            <v>= UTILIDAD BRUTA</v>
          </cell>
          <cell r="E12">
            <v>11747794.532449998</v>
          </cell>
          <cell r="G12">
            <v>4858567.56745</v>
          </cell>
          <cell r="I12">
            <v>821741.38346000004</v>
          </cell>
          <cell r="K12">
            <v>724677.47200000007</v>
          </cell>
        </row>
        <row r="13">
          <cell r="B13" t="str">
            <v>% MARGEN BRUTO DICIEMBRE 2007</v>
          </cell>
          <cell r="E13">
            <v>0.28745551807365344</v>
          </cell>
          <cell r="G13">
            <v>0.31330953643130816</v>
          </cell>
          <cell r="I13">
            <v>0.61555594574175687</v>
          </cell>
          <cell r="K13">
            <v>0.10077991270691035</v>
          </cell>
        </row>
        <row r="14">
          <cell r="B14" t="str">
            <v>UTILIDAD BRUTA NOVIEMBRE 2007</v>
          </cell>
          <cell r="E14">
            <v>12217399</v>
          </cell>
          <cell r="G14">
            <v>4220467</v>
          </cell>
          <cell r="I14">
            <v>706293</v>
          </cell>
          <cell r="K14">
            <v>1315565</v>
          </cell>
        </row>
        <row r="15">
          <cell r="B15" t="str">
            <v>% MARGEN BRUTO NOVIEMBRE 2007</v>
          </cell>
          <cell r="E15">
            <v>0.27333820241423334</v>
          </cell>
          <cell r="G15">
            <v>0.29499999999999998</v>
          </cell>
          <cell r="I15">
            <v>0.59799999999999998</v>
          </cell>
          <cell r="K15">
            <v>0.13</v>
          </cell>
        </row>
        <row r="16">
          <cell r="B16" t="str">
            <v>UTILIDAD BRUTA DICIEMBRE 2006</v>
          </cell>
          <cell r="E16">
            <v>8284603</v>
          </cell>
          <cell r="G16">
            <v>3941418</v>
          </cell>
          <cell r="I16">
            <v>391369</v>
          </cell>
          <cell r="K16">
            <v>1364492</v>
          </cell>
        </row>
        <row r="17">
          <cell r="B17" t="str">
            <v>% MARGEN BRUTO DICIEMBRE 2006</v>
          </cell>
          <cell r="E17">
            <v>0.26121158228245417</v>
          </cell>
          <cell r="G17">
            <v>0.30199999999999999</v>
          </cell>
          <cell r="I17">
            <v>0.38900000000000001</v>
          </cell>
          <cell r="K17">
            <v>0.18</v>
          </cell>
        </row>
        <row r="19">
          <cell r="B19" t="str">
            <v>- GASTOS DIRECTOS :</v>
          </cell>
          <cell r="I19" t="str">
            <v xml:space="preserve"> </v>
          </cell>
          <cell r="K19" t="str">
            <v xml:space="preserve"> </v>
          </cell>
        </row>
        <row r="20">
          <cell r="B20" t="str">
            <v xml:space="preserve">      GASTOS NO ABSORBIDOS</v>
          </cell>
          <cell r="E20">
            <v>-34772</v>
          </cell>
          <cell r="G20">
            <v>-78871</v>
          </cell>
        </row>
        <row r="21">
          <cell r="B21" t="str">
            <v xml:space="preserve">      GASTOS DE VENTA</v>
          </cell>
          <cell r="E21">
            <v>470013.43133000028</v>
          </cell>
          <cell r="G21">
            <v>-451959.62490000017</v>
          </cell>
          <cell r="I21">
            <v>186217.33194999999</v>
          </cell>
          <cell r="K21">
            <v>83200.563425</v>
          </cell>
        </row>
        <row r="22">
          <cell r="B22" t="str">
            <v xml:space="preserve">      GASTOS FLETES DE VENTAS </v>
          </cell>
          <cell r="E22">
            <v>385089.07660000003</v>
          </cell>
          <cell r="G22">
            <v>23676.074000000004</v>
          </cell>
          <cell r="I22">
            <v>31814.614000000001</v>
          </cell>
          <cell r="K22">
            <v>463.10300000000001</v>
          </cell>
        </row>
        <row r="23">
          <cell r="B23" t="str">
            <v xml:space="preserve">      GASTOS DE PUBLICIDAD</v>
          </cell>
          <cell r="E23">
            <v>1908729.9260699998</v>
          </cell>
          <cell r="G23">
            <v>1768972.6089000001</v>
          </cell>
          <cell r="I23">
            <v>3886.31205</v>
          </cell>
          <cell r="K23">
            <v>790.29257499999983</v>
          </cell>
        </row>
        <row r="24">
          <cell r="B24" t="str">
            <v xml:space="preserve">      GASTOS RECUPERADOS </v>
          </cell>
          <cell r="E24">
            <v>-321299.03200000001</v>
          </cell>
          <cell r="G24">
            <v>-66081.150999999998</v>
          </cell>
          <cell r="I24">
            <v>-224890.20699999999</v>
          </cell>
          <cell r="K24">
            <v>-31958.611000000001</v>
          </cell>
        </row>
        <row r="25">
          <cell r="B25" t="str">
            <v xml:space="preserve">      GASTOS DE ADMON DIRECTA</v>
          </cell>
          <cell r="E25">
            <v>744737.16200000001</v>
          </cell>
          <cell r="G25">
            <v>256572.565</v>
          </cell>
          <cell r="I25">
            <v>83736.921000000002</v>
          </cell>
          <cell r="K25">
            <v>63376.478999999999</v>
          </cell>
        </row>
        <row r="26">
          <cell r="B26" t="str">
            <v xml:space="preserve">      GASTOS DE ADMINISTRACION CENTRAL </v>
          </cell>
          <cell r="E26">
            <v>1371262.6870000002</v>
          </cell>
          <cell r="G26">
            <v>348135.64207645436</v>
          </cell>
          <cell r="I26">
            <v>55863.391031918596</v>
          </cell>
          <cell r="K26">
            <v>218373.76121513435</v>
          </cell>
        </row>
        <row r="27">
          <cell r="B27" t="str">
            <v xml:space="preserve">      GASTOS DE ADMINISTRACION INDIRECTA</v>
          </cell>
          <cell r="E27">
            <v>83827.348079999996</v>
          </cell>
          <cell r="G27">
            <v>11625.894</v>
          </cell>
          <cell r="I27">
            <v>2569.107</v>
          </cell>
          <cell r="K27">
            <v>2048.1750000000002</v>
          </cell>
        </row>
        <row r="29">
          <cell r="B29" t="str">
            <v>= UTILIDAD ANTES DE  FACT. INTERNA</v>
          </cell>
          <cell r="E29">
            <v>7140205.933369997</v>
          </cell>
          <cell r="G29">
            <v>3046496.5593735459</v>
          </cell>
          <cell r="I29">
            <v>682543.91342808143</v>
          </cell>
          <cell r="K29">
            <v>388383.70878486568</v>
          </cell>
        </row>
        <row r="30">
          <cell r="B30" t="str">
            <v xml:space="preserve">  % MARGEN ANTES DE FACT. INTERNA</v>
          </cell>
          <cell r="E30">
            <v>0.17471292931281804</v>
          </cell>
          <cell r="G30">
            <v>0.19645634469541084</v>
          </cell>
          <cell r="I30">
            <v>0.51128490373876112</v>
          </cell>
          <cell r="K30">
            <v>5.4011995377889775E-2</v>
          </cell>
        </row>
        <row r="32">
          <cell r="B32" t="str">
            <v>- FACTURACION INTERNA UNDS SERV.</v>
          </cell>
          <cell r="G32">
            <v>223374.60399999999</v>
          </cell>
          <cell r="I32">
            <v>38012.114999999998</v>
          </cell>
          <cell r="K32">
            <v>68819.896999999997</v>
          </cell>
        </row>
        <row r="33">
          <cell r="B33" t="str">
            <v>- GASTOS UNIDADES DE SERVICIO</v>
          </cell>
          <cell r="E33">
            <v>1528307.3152499998</v>
          </cell>
          <cell r="I33" t="str">
            <v xml:space="preserve"> </v>
          </cell>
        </row>
        <row r="35">
          <cell r="B35" t="str">
            <v>= UTILIDAD DE OPERACION</v>
          </cell>
          <cell r="E35">
            <v>5611898.618119997</v>
          </cell>
          <cell r="G35">
            <v>2823121.9553735461</v>
          </cell>
          <cell r="I35">
            <v>644531.79842808144</v>
          </cell>
          <cell r="K35">
            <v>319563.81178486568</v>
          </cell>
        </row>
        <row r="36">
          <cell r="B36" t="str">
            <v xml:space="preserve">  % MARGEN OPERATIVO</v>
          </cell>
          <cell r="E36">
            <v>0.13731694235820766</v>
          </cell>
          <cell r="G36">
            <v>0.18205181235986517</v>
          </cell>
          <cell r="I36">
            <v>0.48281051523961066</v>
          </cell>
          <cell r="K36">
            <v>4.4441305684698153E-2</v>
          </cell>
        </row>
        <row r="37">
          <cell r="B37" t="str">
            <v>% MARGEN OPERATIVO DICIEMBRE 2006</v>
          </cell>
          <cell r="E37">
            <v>2.6751081935989345E-2</v>
          </cell>
          <cell r="G37">
            <v>8.9999999999999993E-3</v>
          </cell>
          <cell r="I37">
            <v>0.222</v>
          </cell>
          <cell r="K37">
            <v>0.11899999999999999</v>
          </cell>
        </row>
        <row r="39">
          <cell r="B39" t="str">
            <v xml:space="preserve"> + OTROS INGRESOS </v>
          </cell>
          <cell r="E39">
            <v>1692841.3879999998</v>
          </cell>
          <cell r="G39">
            <v>23999.808000000001</v>
          </cell>
          <cell r="I39">
            <v>141.31700000000001</v>
          </cell>
          <cell r="K39">
            <v>-4273.8739999999998</v>
          </cell>
        </row>
        <row r="40">
          <cell r="B40" t="str">
            <v xml:space="preserve"> + INGRESOS METALSUR</v>
          </cell>
          <cell r="E40">
            <v>-21072</v>
          </cell>
        </row>
        <row r="41">
          <cell r="B41" t="str">
            <v xml:space="preserve"> - OTROS EGRESOS</v>
          </cell>
          <cell r="E41">
            <v>602473.59899999993</v>
          </cell>
          <cell r="G41">
            <v>36549.745000000003</v>
          </cell>
          <cell r="I41">
            <v>0</v>
          </cell>
          <cell r="K41">
            <v>8139.4279999999999</v>
          </cell>
        </row>
        <row r="42">
          <cell r="B42" t="str">
            <v xml:space="preserve"> - EGRESOS METALSUR (FANALCA )</v>
          </cell>
          <cell r="E42">
            <v>5121.3000599999996</v>
          </cell>
        </row>
        <row r="44">
          <cell r="B44" t="str">
            <v>= UTIL.ANTES COSTOS OPORTUNIDAD</v>
          </cell>
          <cell r="E44">
            <v>6676073.1070599966</v>
          </cell>
          <cell r="G44">
            <v>2810572.0183735462</v>
          </cell>
          <cell r="I44">
            <v>644673.11542808148</v>
          </cell>
          <cell r="K44">
            <v>307150.50978486566</v>
          </cell>
        </row>
        <row r="45">
          <cell r="B45" t="str">
            <v>% MARGEN ANTES COSTOS OPORTUNIDAD</v>
          </cell>
          <cell r="E45">
            <v>0.16335611321653704</v>
          </cell>
          <cell r="G45">
            <v>0.18124251725608712</v>
          </cell>
          <cell r="I45">
            <v>0.48291637399436649</v>
          </cell>
          <cell r="K45">
            <v>4.271500461932639E-2</v>
          </cell>
        </row>
        <row r="46">
          <cell r="B46" t="str">
            <v>% MARGEN ANTES DE COSTOS DE OPORTUNIDAD DICIEMBRE 2006</v>
          </cell>
          <cell r="E46">
            <v>2.378728406486013E-2</v>
          </cell>
          <cell r="G46">
            <v>1.2999999999999999E-2</v>
          </cell>
          <cell r="I46">
            <v>0.22500000000000001</v>
          </cell>
          <cell r="K46">
            <v>0.123</v>
          </cell>
        </row>
        <row r="48">
          <cell r="B48" t="str">
            <v>+ FINANCIAMIENO NETO:</v>
          </cell>
          <cell r="E48" t="str">
            <v xml:space="preserve"> </v>
          </cell>
        </row>
        <row r="49">
          <cell r="B49" t="str">
            <v>+ INGRESOS FINANCIEROS:</v>
          </cell>
        </row>
        <row r="50">
          <cell r="B50" t="str">
            <v xml:space="preserve">      DIVIDENDOS Y PARTICIPACIONES</v>
          </cell>
          <cell r="E50">
            <v>0</v>
          </cell>
          <cell r="G50">
            <v>0</v>
          </cell>
          <cell r="I50">
            <v>0</v>
          </cell>
          <cell r="K50">
            <v>0</v>
          </cell>
        </row>
        <row r="51">
          <cell r="B51" t="str">
            <v xml:space="preserve">      AJUSTE EN CAMBIO</v>
          </cell>
          <cell r="E51">
            <v>-87278.489000000001</v>
          </cell>
          <cell r="G51">
            <v>0</v>
          </cell>
          <cell r="I51">
            <v>0</v>
          </cell>
          <cell r="K51">
            <v>0</v>
          </cell>
        </row>
        <row r="52">
          <cell r="B52" t="str">
            <v xml:space="preserve">      RDTOS INVERS. BONOS LEY 55/85</v>
          </cell>
        </row>
        <row r="53">
          <cell r="B53" t="str">
            <v xml:space="preserve">      OTROS INGRESOS FINANCIEROS</v>
          </cell>
          <cell r="E53">
            <v>97378.925999999949</v>
          </cell>
          <cell r="G53">
            <v>71598.988000000012</v>
          </cell>
          <cell r="I53">
            <v>5677.6559999999999</v>
          </cell>
          <cell r="K53">
            <v>6046.7420000000002</v>
          </cell>
        </row>
        <row r="54">
          <cell r="B54" t="str">
            <v xml:space="preserve">      INGRESOS FACTORING (ING./EGR. NETO)</v>
          </cell>
          <cell r="E54">
            <v>0</v>
          </cell>
        </row>
        <row r="55">
          <cell r="B55" t="str">
            <v>- GASTOS FINANCIEROS</v>
          </cell>
          <cell r="E55">
            <v>902650.93599999999</v>
          </cell>
          <cell r="G55">
            <v>-47141.353999999999</v>
          </cell>
          <cell r="I55">
            <v>0</v>
          </cell>
          <cell r="K55">
            <v>3177.9989999999998</v>
          </cell>
        </row>
        <row r="56">
          <cell r="B56" t="str">
            <v xml:space="preserve"> = -TRASLADO DEL GTO FCIERO E INV. AL COSTO.</v>
          </cell>
          <cell r="G56">
            <v>-127881</v>
          </cell>
          <cell r="I56">
            <v>-19130.917000000001</v>
          </cell>
          <cell r="K56">
            <v>-3305.70156</v>
          </cell>
        </row>
        <row r="57">
          <cell r="B57" t="str">
            <v>- COSTOS DE OPORTUNIDAD</v>
          </cell>
          <cell r="G57">
            <v>350633</v>
          </cell>
          <cell r="I57">
            <v>25381</v>
          </cell>
          <cell r="K57">
            <v>86831</v>
          </cell>
        </row>
        <row r="59">
          <cell r="B59" t="str">
            <v>= TOTAL FINANCIAMIENTO NETO</v>
          </cell>
          <cell r="E59">
            <v>-892550.49900000007</v>
          </cell>
          <cell r="G59">
            <v>-104011.658</v>
          </cell>
          <cell r="I59">
            <v>-572.42699999999968</v>
          </cell>
          <cell r="K59">
            <v>-80656.555439999996</v>
          </cell>
        </row>
        <row r="61">
          <cell r="B61" t="str">
            <v>= UTILIDAD DESPUES DE FINANCIAMIENTO NET0</v>
          </cell>
          <cell r="E61">
            <v>5783522.6080599967</v>
          </cell>
          <cell r="G61">
            <v>2706560.3603735464</v>
          </cell>
          <cell r="I61">
            <v>644100.68842808146</v>
          </cell>
          <cell r="K61">
            <v>226493.95434486566</v>
          </cell>
        </row>
        <row r="62">
          <cell r="B62" t="str">
            <v>% MARGEN DESPUES DE FINANCIAMIENTO NET0</v>
          </cell>
          <cell r="E62">
            <v>0.14151639126802626</v>
          </cell>
          <cell r="G62">
            <v>0.17453522258558504</v>
          </cell>
          <cell r="I62">
            <v>0.4824875762601335</v>
          </cell>
          <cell r="K62">
            <v>3.1498206898197184E-2</v>
          </cell>
        </row>
      </sheetData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Datos Ppto 2011"/>
      <sheetName val="IPC"/>
      <sheetName val="Plantilla Mano Obra"/>
      <sheetName val="cau"/>
      <sheetName val="financiera"/>
      <sheetName val="mtto"/>
      <sheetName val="Dir. Operativa"/>
      <sheetName val="Dir. Operativa REVIZADO OP"/>
      <sheetName val="presidencia"/>
      <sheetName val="R.R.H.H"/>
      <sheetName val="A. TECNICA"/>
      <sheetName val="Maestro CB 2010"/>
      <sheetName val="221010_Ppto2011_CLBTA"/>
      <sheetName val="Bonif.Desalarización CB 2010"/>
    </sheetNames>
    <sheetDataSet>
      <sheetData sheetId="0" refreshError="1">
        <row r="8">
          <cell r="D8">
            <v>535600</v>
          </cell>
        </row>
        <row r="12">
          <cell r="I12">
            <v>3.1699999999999999E-2</v>
          </cell>
        </row>
        <row r="18">
          <cell r="D18">
            <v>0.03</v>
          </cell>
        </row>
        <row r="33">
          <cell r="E33">
            <v>0.08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 RRHH"/>
      <sheetName val="Recursos Humanos"/>
      <sheetName val="M.O. RRHH"/>
    </sheetNames>
    <sheetDataSet>
      <sheetData sheetId="0" refreshError="1">
        <row r="1">
          <cell r="B1">
            <v>530450</v>
          </cell>
        </row>
        <row r="2">
          <cell r="B2">
            <v>63400</v>
          </cell>
        </row>
        <row r="3">
          <cell r="B3">
            <v>0.03</v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 Cial Cali"/>
      <sheetName val="Ejecutado Sept 2011"/>
      <sheetName val="Presupuesto 2012"/>
      <sheetName val="MO Comercial"/>
      <sheetName val="Dotación"/>
      <sheetName val="Lista Precios"/>
    </sheetNames>
    <sheetDataSet>
      <sheetData sheetId="0" refreshError="1">
        <row r="1">
          <cell r="C1">
            <v>549000</v>
          </cell>
        </row>
        <row r="2">
          <cell r="C2">
            <v>65200</v>
          </cell>
          <cell r="I2">
            <v>7.0000000000000007E-2</v>
          </cell>
        </row>
        <row r="3">
          <cell r="C3">
            <v>0.03</v>
          </cell>
          <cell r="I3">
            <v>1.6E-2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Datos Ppto 2010"/>
      <sheetName val="Dirección Operativa"/>
      <sheetName val="M.O. Operativa"/>
      <sheetName val="Recolección"/>
      <sheetName val="M.O. Recolección"/>
      <sheetName val="Horas MO Recolección"/>
      <sheetName val="Barrido y Limpieza"/>
      <sheetName val="M.O. Barrido y Limpieza"/>
      <sheetName val="Horas MO Barrido y Limpieza"/>
      <sheetName val="Escombros"/>
      <sheetName val="M.O. Escombros"/>
      <sheetName val="Horas MO Escombros"/>
    </sheetNames>
    <sheetDataSet>
      <sheetData sheetId="0">
        <row r="16">
          <cell r="D16">
            <v>0.05</v>
          </cell>
        </row>
        <row r="17">
          <cell r="D17">
            <v>0.05</v>
          </cell>
        </row>
        <row r="34">
          <cell r="G34">
            <v>0.08</v>
          </cell>
        </row>
        <row r="54">
          <cell r="I54">
            <v>496900</v>
          </cell>
        </row>
        <row r="55">
          <cell r="I55">
            <v>59300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Reporte"/>
      <sheetName val="Entidades"/>
      <sheetName val="RESUMENVCTOS"/>
      <sheetName val="APERTURAS"/>
      <sheetName val="FANAL-BANCOS"/>
      <sheetName val="REEMBOLS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MENU"/>
      <sheetName val="Anexos P&amp;G"/>
      <sheetName val="RESUMEN"/>
      <sheetName val="Analisis P&amp;G"/>
      <sheetName val="Analisis Líneas"/>
      <sheetName val="Ventas Unidades"/>
      <sheetName val="Ventas Pesos"/>
      <sheetName val="Margen Bruto"/>
      <sheetName val="Pasivo"/>
      <sheetName val="Gasto Financiero"/>
      <sheetName val="Comportamiento TRM"/>
      <sheetName val="IngresyEgres"/>
      <sheetName val="IngreyGastosFinanc"/>
      <sheetName val="OperacExternas"/>
      <sheetName val="Gastos Recuperados"/>
      <sheetName val="Gastos Recuperados por líneas"/>
      <sheetName val="Metodo"/>
      <sheetName val="MOTOS"/>
      <sheetName val="ANEXO HONDA"/>
      <sheetName val="FINANCIACION"/>
      <sheetName val="INVERNADEROS"/>
      <sheetName val="RPTOS MOTOS"/>
      <sheetName val="RPTOS AUTOS"/>
      <sheetName val="VEHICULOS"/>
      <sheetName val="AUTOCEIBA"/>
      <sheetName val="AUTOCIPRES"/>
      <sheetName val="AUTOGUAYACAN"/>
      <sheetName val="AUTOSAMAN"/>
      <sheetName val="CIPRES-IBAGUE"/>
      <sheetName val="DIV.AMBIENTAL"/>
      <sheetName val="ANEXO DIVISION AMBIENTAL"/>
      <sheetName val="AUTOPARTES"/>
      <sheetName val="ANEXO AUTOPARTES"/>
      <sheetName val="MOTOPARTES"/>
      <sheetName val="ANEXO MOTOPARTES"/>
      <sheetName val="BAST.BOGOTA"/>
      <sheetName val="ANEXO ENSAMBLE BOGOTA"/>
      <sheetName val="BAST.MEDELLIN"/>
      <sheetName val="ANEXO ENSAMBLE MEDELLIN"/>
      <sheetName val="TROQUELERIA"/>
      <sheetName val="ANEXO TROQUELERIA"/>
      <sheetName val="TUBERIA"/>
      <sheetName val="ANEXO TUBERIA"/>
      <sheetName val="NEGOC.VARIOS"/>
      <sheetName val="AIRES"/>
      <sheetName val="AGENCIAS"/>
      <sheetName val="ANEXO AGENCI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2009"/>
      <sheetName val="Consolidado MO"/>
      <sheetName val="Personal"/>
      <sheetName val="Personal CL"/>
      <sheetName val="Personal Solu"/>
      <sheetName val="Sueldos 2008"/>
      <sheetName val="OP"/>
      <sheetName val="Mano Obra OP"/>
      <sheetName val="MO OP_Soluciones"/>
      <sheetName val="Grua"/>
      <sheetName val="Bonif"/>
      <sheetName val="Dotación"/>
      <sheetName val="Seguridad Industrial"/>
      <sheetName val="REC"/>
      <sheetName val="MO REC "/>
      <sheetName val="Recoleccion"/>
      <sheetName val="MO REC_Soluciones"/>
      <sheetName val="Recoleccion Soluc"/>
      <sheetName val="LIMP"/>
      <sheetName val="MO LIMP"/>
      <sheetName val="Barrido"/>
      <sheetName val="MO LIMP_Soluciones"/>
      <sheetName val="Barrido Soluc"/>
      <sheetName val="ESC"/>
      <sheetName val="MO ESC"/>
      <sheetName val="Escombros"/>
      <sheetName val="MO ESC_Soluciones"/>
      <sheetName val="Escombros Soluc"/>
      <sheetName val="C CESPED"/>
      <sheetName val="MO C CESPED"/>
      <sheetName val="Corte Cesped"/>
      <sheetName val="MO C CESPED_Soluciones"/>
      <sheetName val="Guadañador ayud"/>
      <sheetName val="P ARBOLES"/>
      <sheetName val="Arboles"/>
      <sheetName val="MO P ARB"/>
      <sheetName val="MO P ARB_Soluciones"/>
      <sheetName val="RESUMEN DOTACIÓN PODA ARBOLES"/>
      <sheetName val="Resumen MO"/>
      <sheetName val="Adicional 2007"/>
      <sheetName val="Radio Operadores"/>
      <sheetName val="Vacaciones"/>
      <sheetName val="Domingo"/>
      <sheetName val="Distribución"/>
      <sheetName val="Administracion"/>
      <sheetName val="días p."/>
      <sheetName val="ausentismo"/>
      <sheetName val="DATOS 2010"/>
      <sheetName val="Personal Soluciones 2009"/>
      <sheetName val="Sueldo"/>
      <sheetName val="Seguro Vida"/>
      <sheetName val="Seguro Funerario"/>
      <sheetName val="GPS"/>
      <sheetName val="Informe de compatibilidad"/>
    </sheetNames>
    <sheetDataSet>
      <sheetData sheetId="0" refreshError="1">
        <row r="15">
          <cell r="B15">
            <v>7.6700000000000004E-2</v>
          </cell>
        </row>
        <row r="22">
          <cell r="B22">
            <v>1.25</v>
          </cell>
        </row>
        <row r="23">
          <cell r="B23">
            <v>1.75</v>
          </cell>
        </row>
        <row r="24">
          <cell r="B24">
            <v>1.75</v>
          </cell>
        </row>
        <row r="25">
          <cell r="B25">
            <v>2</v>
          </cell>
        </row>
        <row r="26">
          <cell r="B26">
            <v>2.5</v>
          </cell>
        </row>
        <row r="27">
          <cell r="B27">
            <v>0.35</v>
          </cell>
        </row>
        <row r="28">
          <cell r="B28">
            <v>2.1</v>
          </cell>
        </row>
        <row r="57">
          <cell r="B57">
            <v>0.08</v>
          </cell>
        </row>
      </sheetData>
      <sheetData sheetId="1"/>
      <sheetData sheetId="2">
        <row r="46">
          <cell r="D46">
            <v>36</v>
          </cell>
        </row>
      </sheetData>
      <sheetData sheetId="3">
        <row r="15">
          <cell r="B15">
            <v>7.6700000000000004E-2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15">
          <cell r="B15">
            <v>7.6700000000000004E-2</v>
          </cell>
        </row>
      </sheetData>
      <sheetData sheetId="46"/>
      <sheetData sheetId="47" refreshError="1"/>
      <sheetData sheetId="48" refreshError="1"/>
      <sheetData sheetId="49">
        <row r="15">
          <cell r="B15">
            <v>7.6700000000000004E-2</v>
          </cell>
        </row>
      </sheetData>
      <sheetData sheetId="50"/>
      <sheetData sheetId="51"/>
      <sheetData sheetId="52"/>
      <sheetData sheetId="5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dos"/>
      <sheetName val="Bal"/>
      <sheetName val="P&amp;G"/>
      <sheetName val="FC"/>
      <sheetName val="Diseño"/>
      <sheetName val="Egr"/>
      <sheetName val="Ing"/>
      <sheetName val="TarTec"/>
      <sheetName val="MC"/>
      <sheetName val="B160"/>
      <sheetName val="B80"/>
      <sheetName val="R&amp;M_B160"/>
      <sheetName val="R&amp;M_B80"/>
      <sheetName val="B48"/>
      <sheetName val="R&amp;M_B48"/>
      <sheetName val="B30"/>
      <sheetName val="Comb"/>
      <sheetName val="Macro"/>
      <sheetName val="Deuda"/>
      <sheetName val="Tx"/>
      <sheetName val="Activos"/>
      <sheetName val="Patios"/>
      <sheetName val="DeudaP&amp;T"/>
      <sheetName val="Sust"/>
      <sheetName val="Inv"/>
      <sheetName val="Esc"/>
      <sheetName val="PTO"/>
      <sheetName val="Eje"/>
      <sheetName val="Tablas"/>
      <sheetName val="Grafico total manto"/>
      <sheetName val="Grafico Motor"/>
      <sheetName val="Chasis grafico"/>
      <sheetName val="Carroceria grafica"/>
      <sheetName val="Llantas"/>
    </sheetNames>
    <sheetDataSet>
      <sheetData sheetId="0">
        <row r="6">
          <cell r="AZ6">
            <v>4500</v>
          </cell>
        </row>
        <row r="7">
          <cell r="E7">
            <v>1</v>
          </cell>
          <cell r="BA7">
            <v>2005</v>
          </cell>
        </row>
        <row r="9">
          <cell r="E9">
            <v>6</v>
          </cell>
        </row>
        <row r="11">
          <cell r="E11">
            <v>0.25</v>
          </cell>
          <cell r="BA11">
            <v>12</v>
          </cell>
          <cell r="BC11">
            <v>1</v>
          </cell>
        </row>
        <row r="12">
          <cell r="E12">
            <v>0.22</v>
          </cell>
        </row>
        <row r="13">
          <cell r="E13">
            <v>0.2</v>
          </cell>
          <cell r="I13">
            <v>285527.09999999998</v>
          </cell>
          <cell r="J13">
            <v>162192.01126516465</v>
          </cell>
          <cell r="K13">
            <v>60067.435185185146</v>
          </cell>
        </row>
        <row r="14">
          <cell r="E14">
            <v>0.18</v>
          </cell>
        </row>
        <row r="15">
          <cell r="E15">
            <v>0.15</v>
          </cell>
          <cell r="AZ15">
            <v>2006</v>
          </cell>
          <cell r="BB15">
            <v>1</v>
          </cell>
        </row>
        <row r="17">
          <cell r="AZ17">
            <v>2007</v>
          </cell>
          <cell r="BB17">
            <v>1</v>
          </cell>
        </row>
        <row r="18">
          <cell r="E18">
            <v>1</v>
          </cell>
          <cell r="I18">
            <v>1</v>
          </cell>
          <cell r="J18">
            <v>1</v>
          </cell>
          <cell r="K18">
            <v>1</v>
          </cell>
        </row>
        <row r="20">
          <cell r="AZ20">
            <v>2008</v>
          </cell>
          <cell r="BB20">
            <v>1</v>
          </cell>
        </row>
        <row r="21">
          <cell r="E21">
            <v>2</v>
          </cell>
        </row>
        <row r="22">
          <cell r="AZ22">
            <v>2009</v>
          </cell>
          <cell r="BB22">
            <v>1</v>
          </cell>
        </row>
        <row r="23">
          <cell r="E23">
            <v>1</v>
          </cell>
        </row>
        <row r="24">
          <cell r="BA24">
            <v>0.99999999999999989</v>
          </cell>
        </row>
        <row r="25">
          <cell r="AZ25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">
          <cell r="H5">
            <v>16.314170413075246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6">
          <cell r="B16">
            <v>6</v>
          </cell>
        </row>
      </sheetData>
      <sheetData sheetId="26" refreshError="1"/>
      <sheetData sheetId="27">
        <row r="5">
          <cell r="H5">
            <v>0</v>
          </cell>
        </row>
      </sheetData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art"/>
      <sheetName val="F_Servicios"/>
      <sheetName val="F_Compras"/>
      <sheetName val="f_ea"/>
      <sheetName val="f_sa"/>
      <sheetName val="Empresas"/>
      <sheetName val="Precios_Articul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2016"/>
      <sheetName val="BLCE_2018"/>
      <sheetName val="ERI"/>
      <sheetName val="FE"/>
      <sheetName val="PAT"/>
      <sheetName val="2018-2017"/>
      <sheetName val="NOTAS"/>
      <sheetName val="POLIZAS 2017"/>
      <sheetName val="POLIZAS 2018"/>
      <sheetName val="CREDITOS"/>
      <sheetName val="PAGOS Y CANCEL_CRED"/>
      <sheetName val="Hoja1"/>
      <sheetName val="Hoja2"/>
    </sheetNames>
    <sheetDataSet>
      <sheetData sheetId="0">
        <row r="8">
          <cell r="B8" t="str">
            <v>CÓDIGO</v>
          </cell>
          <cell r="C8" t="str">
            <v>CUENTA</v>
          </cell>
          <cell r="D8" t="str">
            <v>SALDO INICIAL</v>
          </cell>
          <cell r="E8" t="str">
            <v>MOVIMIENTO ENE-JUL 2016</v>
          </cell>
          <cell r="G8" t="str">
            <v>SALDO FINAL</v>
          </cell>
        </row>
        <row r="9">
          <cell r="D9" t="str">
            <v>31/04/2017</v>
          </cell>
          <cell r="E9" t="str">
            <v>DEBITO</v>
          </cell>
          <cell r="F9" t="str">
            <v>CRÉDITO</v>
          </cell>
          <cell r="G9">
            <v>42916</v>
          </cell>
        </row>
        <row r="11">
          <cell r="B11">
            <v>1</v>
          </cell>
          <cell r="C11" t="str">
            <v>ACTIVO</v>
          </cell>
          <cell r="D11">
            <v>48422119765.779999</v>
          </cell>
          <cell r="E11">
            <v>26991061848.009998</v>
          </cell>
          <cell r="F11">
            <v>27134166007.59</v>
          </cell>
          <cell r="G11">
            <v>48279015606.199997</v>
          </cell>
        </row>
        <row r="12">
          <cell r="B12">
            <v>11</v>
          </cell>
          <cell r="C12" t="str">
            <v>EFECTIVO EQUIVALENTE AL EFECTIVO</v>
          </cell>
          <cell r="D12">
            <v>798752945.12</v>
          </cell>
          <cell r="E12">
            <v>8912787256.2299995</v>
          </cell>
          <cell r="F12">
            <v>8973252787.5599995</v>
          </cell>
          <cell r="G12">
            <v>738287413.78999996</v>
          </cell>
        </row>
        <row r="13">
          <cell r="B13">
            <v>1105</v>
          </cell>
          <cell r="C13" t="str">
            <v>CAJA</v>
          </cell>
          <cell r="D13">
            <v>1900000</v>
          </cell>
          <cell r="E13">
            <v>208800</v>
          </cell>
          <cell r="F13">
            <v>208800</v>
          </cell>
          <cell r="G13">
            <v>1900000</v>
          </cell>
        </row>
        <row r="14">
          <cell r="B14">
            <v>110505</v>
          </cell>
          <cell r="C14" t="str">
            <v>CAJA GENERAL</v>
          </cell>
          <cell r="D14">
            <v>0</v>
          </cell>
          <cell r="E14">
            <v>8800</v>
          </cell>
          <cell r="F14">
            <v>8800</v>
          </cell>
          <cell r="G14">
            <v>0</v>
          </cell>
        </row>
        <row r="15">
          <cell r="B15">
            <v>11050501</v>
          </cell>
          <cell r="C15" t="str">
            <v>Caja General</v>
          </cell>
          <cell r="D15">
            <v>0</v>
          </cell>
          <cell r="E15">
            <v>8800</v>
          </cell>
          <cell r="F15">
            <v>8800</v>
          </cell>
          <cell r="G15">
            <v>0</v>
          </cell>
        </row>
        <row r="16">
          <cell r="B16">
            <v>110510</v>
          </cell>
          <cell r="C16" t="str">
            <v>CAJA MENOR</v>
          </cell>
          <cell r="D16">
            <v>1900000</v>
          </cell>
          <cell r="E16">
            <v>200000</v>
          </cell>
          <cell r="F16">
            <v>200000</v>
          </cell>
          <cell r="G16">
            <v>1900000</v>
          </cell>
        </row>
        <row r="17">
          <cell r="B17">
            <v>11051001</v>
          </cell>
          <cell r="C17" t="str">
            <v>Caja Administrativa</v>
          </cell>
          <cell r="D17">
            <v>1000000</v>
          </cell>
          <cell r="E17">
            <v>0</v>
          </cell>
          <cell r="F17">
            <v>0</v>
          </cell>
          <cell r="G17">
            <v>1000000</v>
          </cell>
        </row>
        <row r="18">
          <cell r="B18">
            <v>11051002</v>
          </cell>
          <cell r="C18" t="str">
            <v>Caja Operaciones</v>
          </cell>
          <cell r="D18">
            <v>200000</v>
          </cell>
          <cell r="E18">
            <v>200000</v>
          </cell>
          <cell r="F18">
            <v>200000</v>
          </cell>
          <cell r="G18">
            <v>200000</v>
          </cell>
        </row>
        <row r="19">
          <cell r="B19">
            <v>11051003</v>
          </cell>
          <cell r="C19" t="str">
            <v>Caja Mantenimiento</v>
          </cell>
          <cell r="D19">
            <v>700000</v>
          </cell>
          <cell r="E19">
            <v>0</v>
          </cell>
          <cell r="F19">
            <v>0</v>
          </cell>
          <cell r="G19">
            <v>700000</v>
          </cell>
        </row>
        <row r="20">
          <cell r="B20">
            <v>1110</v>
          </cell>
          <cell r="C20" t="str">
            <v>BANCOS</v>
          </cell>
          <cell r="D20">
            <v>254736868.74000001</v>
          </cell>
          <cell r="E20">
            <v>8043790223.5699997</v>
          </cell>
          <cell r="F20">
            <v>7896539659.4799995</v>
          </cell>
          <cell r="G20">
            <v>401987432.82999998</v>
          </cell>
        </row>
        <row r="21">
          <cell r="B21">
            <v>111005</v>
          </cell>
          <cell r="C21" t="str">
            <v>MONEDA NACIONAL</v>
          </cell>
          <cell r="D21">
            <v>254736868.74000001</v>
          </cell>
          <cell r="E21">
            <v>8043790223.5699997</v>
          </cell>
          <cell r="F21">
            <v>7896539659.4799995</v>
          </cell>
          <cell r="G21">
            <v>401987432.82999998</v>
          </cell>
        </row>
        <row r="22">
          <cell r="B22">
            <v>11100501</v>
          </cell>
          <cell r="C22" t="str">
            <v>Bancolombia cta cte #432-112920-75</v>
          </cell>
          <cell r="D22">
            <v>213347383.83000001</v>
          </cell>
          <cell r="E22">
            <v>7372879412.1199999</v>
          </cell>
          <cell r="F22">
            <v>7184289363.4799995</v>
          </cell>
          <cell r="G22">
            <v>401937432.47000003</v>
          </cell>
        </row>
        <row r="23">
          <cell r="B23">
            <v>11100502</v>
          </cell>
          <cell r="C23" t="str">
            <v>Bancolombia -Obligaciones #432-286863-38</v>
          </cell>
          <cell r="D23">
            <v>41389484.909999996</v>
          </cell>
          <cell r="E23">
            <v>670910811.45000005</v>
          </cell>
          <cell r="F23">
            <v>712250296</v>
          </cell>
          <cell r="G23">
            <v>50000.36</v>
          </cell>
        </row>
        <row r="24">
          <cell r="B24">
            <v>1120</v>
          </cell>
          <cell r="C24" t="str">
            <v>CUENTAS DE AHORRO</v>
          </cell>
          <cell r="D24">
            <v>3722969.78</v>
          </cell>
          <cell r="E24">
            <v>50925507.960000001</v>
          </cell>
          <cell r="F24">
            <v>37032094.939999998</v>
          </cell>
          <cell r="G24">
            <v>17616382.800000001</v>
          </cell>
        </row>
        <row r="25">
          <cell r="B25">
            <v>112005</v>
          </cell>
          <cell r="C25" t="str">
            <v>BANCOS</v>
          </cell>
          <cell r="D25">
            <v>3722969.78</v>
          </cell>
          <cell r="E25">
            <v>50925507.960000001</v>
          </cell>
          <cell r="F25">
            <v>37032094.939999998</v>
          </cell>
          <cell r="G25">
            <v>17616382.800000001</v>
          </cell>
        </row>
        <row r="26">
          <cell r="B26">
            <v>11200501</v>
          </cell>
          <cell r="C26" t="str">
            <v>Bancolombia ahorros #124-872201-06 MDO</v>
          </cell>
          <cell r="D26">
            <v>805658.43</v>
          </cell>
          <cell r="E26">
            <v>4001910.99</v>
          </cell>
          <cell r="F26">
            <v>4807569.42</v>
          </cell>
          <cell r="G26">
            <v>0</v>
          </cell>
        </row>
        <row r="27">
          <cell r="B27">
            <v>11200502</v>
          </cell>
          <cell r="C27" t="str">
            <v>Bancolombia Rentas #245-155709-14</v>
          </cell>
          <cell r="D27">
            <v>2917311.35</v>
          </cell>
          <cell r="E27">
            <v>46923596.969999999</v>
          </cell>
          <cell r="F27">
            <v>32224525.52</v>
          </cell>
          <cell r="G27">
            <v>17616382.800000001</v>
          </cell>
        </row>
        <row r="28">
          <cell r="B28">
            <v>1130</v>
          </cell>
          <cell r="C28" t="str">
            <v>DEPOSITO A CORTO PLAZO</v>
          </cell>
          <cell r="D28">
            <v>248849140.59999999</v>
          </cell>
          <cell r="E28">
            <v>101390960.61</v>
          </cell>
          <cell r="F28">
            <v>334883659.30000001</v>
          </cell>
          <cell r="G28">
            <v>15356441.91</v>
          </cell>
        </row>
        <row r="29">
          <cell r="B29">
            <v>113005</v>
          </cell>
          <cell r="C29" t="str">
            <v>DERECHOS FIDUCIARIOS</v>
          </cell>
          <cell r="D29">
            <v>248849140.59999999</v>
          </cell>
          <cell r="E29">
            <v>101390960.61</v>
          </cell>
          <cell r="F29">
            <v>334883659.30000001</v>
          </cell>
          <cell r="G29">
            <v>15356441.91</v>
          </cell>
        </row>
        <row r="30">
          <cell r="B30">
            <v>12450501</v>
          </cell>
          <cell r="C30" t="str">
            <v>Fiducuenta 124000000379</v>
          </cell>
          <cell r="D30">
            <v>222452987.34</v>
          </cell>
          <cell r="E30">
            <v>65197447.240000002</v>
          </cell>
          <cell r="F30">
            <v>286340831.54000002</v>
          </cell>
          <cell r="G30">
            <v>1309603.04</v>
          </cell>
        </row>
        <row r="31">
          <cell r="B31">
            <v>12450502</v>
          </cell>
          <cell r="C31" t="str">
            <v>Fiduciaria-Fuente de Pago 2003888</v>
          </cell>
          <cell r="D31">
            <v>26396153.260000002</v>
          </cell>
          <cell r="E31">
            <v>26797513.370000001</v>
          </cell>
          <cell r="F31">
            <v>39146827.759999998</v>
          </cell>
          <cell r="G31">
            <v>14046838.869999999</v>
          </cell>
        </row>
        <row r="32">
          <cell r="B32">
            <v>12950505</v>
          </cell>
          <cell r="C32" t="str">
            <v>Club Social</v>
          </cell>
          <cell r="D32">
            <v>0</v>
          </cell>
          <cell r="E32">
            <v>9396000</v>
          </cell>
          <cell r="F32">
            <v>9396000</v>
          </cell>
          <cell r="G32">
            <v>0</v>
          </cell>
        </row>
        <row r="33">
          <cell r="B33">
            <v>1140</v>
          </cell>
          <cell r="C33" t="str">
            <v>EFECTIVO DE USO RESTRINGIDO</v>
          </cell>
          <cell r="D33">
            <v>289543966</v>
          </cell>
          <cell r="E33">
            <v>716471764.09000003</v>
          </cell>
          <cell r="F33">
            <v>704588573.84000003</v>
          </cell>
          <cell r="G33">
            <v>301427156.25</v>
          </cell>
        </row>
        <row r="34">
          <cell r="B34">
            <v>114001</v>
          </cell>
          <cell r="C34" t="str">
            <v>DEPOSITOS Y/O ANTICIPOS</v>
          </cell>
          <cell r="D34">
            <v>492001</v>
          </cell>
          <cell r="E34">
            <v>1024500</v>
          </cell>
          <cell r="F34">
            <v>1441300</v>
          </cell>
          <cell r="G34">
            <v>75201</v>
          </cell>
        </row>
        <row r="35">
          <cell r="B35">
            <v>11050502</v>
          </cell>
          <cell r="C35" t="str">
            <v>Caja General - anticipos y/o depositos</v>
          </cell>
          <cell r="D35">
            <v>492001</v>
          </cell>
          <cell r="E35">
            <v>1024500</v>
          </cell>
          <cell r="F35">
            <v>1441300</v>
          </cell>
          <cell r="G35">
            <v>75201</v>
          </cell>
        </row>
        <row r="36">
          <cell r="B36">
            <v>114005</v>
          </cell>
          <cell r="C36" t="str">
            <v>FIDEICOMISO DE INVERSION MONEDA</v>
          </cell>
          <cell r="D36">
            <v>289051965</v>
          </cell>
          <cell r="E36">
            <v>715447264.09000003</v>
          </cell>
          <cell r="F36">
            <v>703147273.84000003</v>
          </cell>
          <cell r="G36">
            <v>301351955.25</v>
          </cell>
        </row>
        <row r="37">
          <cell r="B37">
            <v>12450503</v>
          </cell>
          <cell r="C37" t="str">
            <v>Fiduciaria - Garantía 2003889</v>
          </cell>
          <cell r="D37">
            <v>12973860.67</v>
          </cell>
          <cell r="E37">
            <v>223475.47</v>
          </cell>
          <cell r="F37">
            <v>222075.17</v>
          </cell>
          <cell r="G37">
            <v>12975260.970000001</v>
          </cell>
        </row>
        <row r="38">
          <cell r="B38">
            <v>12450504</v>
          </cell>
          <cell r="C38" t="str">
            <v>Fiduciaria - Rendimientos 2003890</v>
          </cell>
          <cell r="D38">
            <v>630394.51</v>
          </cell>
          <cell r="E38">
            <v>584806.32999999996</v>
          </cell>
          <cell r="F38">
            <v>685126.59</v>
          </cell>
          <cell r="G38">
            <v>530074.25</v>
          </cell>
        </row>
        <row r="39">
          <cell r="B39">
            <v>12450505</v>
          </cell>
          <cell r="C39" t="str">
            <v>Fiduciaria - Obligaciones 2004193</v>
          </cell>
          <cell r="D39">
            <v>275185192.39999998</v>
          </cell>
          <cell r="E39">
            <v>714633717.26999998</v>
          </cell>
          <cell r="F39">
            <v>702240072.08000004</v>
          </cell>
          <cell r="G39">
            <v>287578837.58999997</v>
          </cell>
        </row>
        <row r="40">
          <cell r="B40">
            <v>12450506</v>
          </cell>
          <cell r="C40" t="str">
            <v>Fiduciaria - Renta Liquidez 03021-4</v>
          </cell>
          <cell r="D40">
            <v>56852.5</v>
          </cell>
          <cell r="E40">
            <v>980.15</v>
          </cell>
          <cell r="F40">
            <v>0</v>
          </cell>
          <cell r="G40">
            <v>57832.65</v>
          </cell>
        </row>
        <row r="41">
          <cell r="B41">
            <v>12450507</v>
          </cell>
          <cell r="C41" t="str">
            <v>Fiduciaria - FiduRenta 0472-677</v>
          </cell>
          <cell r="D41">
            <v>205664.92</v>
          </cell>
          <cell r="E41">
            <v>4284.87</v>
          </cell>
          <cell r="F41">
            <v>0</v>
          </cell>
          <cell r="G41">
            <v>209949.79</v>
          </cell>
        </row>
        <row r="42">
          <cell r="B42">
            <v>13</v>
          </cell>
          <cell r="C42" t="str">
            <v>CTAS COMERCIALES POR COBRAR Y OTRAS CTAS</v>
          </cell>
          <cell r="D42">
            <v>6899270353.6000004</v>
          </cell>
          <cell r="E42">
            <v>7987607978.5100002</v>
          </cell>
          <cell r="F42">
            <v>7231969370.3400002</v>
          </cell>
          <cell r="G42">
            <v>7654908961.7700005</v>
          </cell>
        </row>
        <row r="43">
          <cell r="B43">
            <v>1305</v>
          </cell>
          <cell r="C43" t="str">
            <v>CUENTAS COMERCIALES POR COBRAR</v>
          </cell>
          <cell r="D43">
            <v>2250719344.5500002</v>
          </cell>
          <cell r="E43">
            <v>7376136983</v>
          </cell>
          <cell r="F43">
            <v>5945972448.1999998</v>
          </cell>
          <cell r="G43">
            <v>3680883879.3499999</v>
          </cell>
        </row>
        <row r="44">
          <cell r="B44">
            <v>130505</v>
          </cell>
          <cell r="C44" t="str">
            <v>CLIENTES</v>
          </cell>
          <cell r="D44">
            <v>2250719344.5500002</v>
          </cell>
          <cell r="E44">
            <v>7376136983</v>
          </cell>
          <cell r="F44">
            <v>5945972448.1999998</v>
          </cell>
          <cell r="G44">
            <v>3680883879.3499999</v>
          </cell>
        </row>
        <row r="45">
          <cell r="B45">
            <v>13050505</v>
          </cell>
          <cell r="C45" t="str">
            <v>Nacionales</v>
          </cell>
          <cell r="D45">
            <v>2250719344.5500002</v>
          </cell>
          <cell r="E45">
            <v>7376136983</v>
          </cell>
          <cell r="F45">
            <v>5945972448.1999998</v>
          </cell>
          <cell r="G45">
            <v>3680883879.3499999</v>
          </cell>
        </row>
        <row r="46">
          <cell r="B46">
            <v>1310</v>
          </cell>
          <cell r="C46" t="str">
            <v>CUENTAS POR COBRAR CORRIENTES A PARTES R</v>
          </cell>
          <cell r="D46">
            <v>0</v>
          </cell>
          <cell r="E46">
            <v>12607000</v>
          </cell>
          <cell r="F46">
            <v>12607000</v>
          </cell>
          <cell r="G46">
            <v>0</v>
          </cell>
        </row>
        <row r="47">
          <cell r="B47">
            <v>13251005</v>
          </cell>
          <cell r="C47" t="str">
            <v>A Accionistas</v>
          </cell>
          <cell r="D47">
            <v>0</v>
          </cell>
          <cell r="E47">
            <v>12607000</v>
          </cell>
          <cell r="F47">
            <v>12607000</v>
          </cell>
          <cell r="G47">
            <v>0</v>
          </cell>
        </row>
        <row r="48">
          <cell r="B48">
            <v>1315</v>
          </cell>
          <cell r="C48" t="str">
            <v>CUENTAS POR COBRAR A CASA MATRIZ</v>
          </cell>
          <cell r="D48">
            <v>1003491800.36</v>
          </cell>
          <cell r="E48">
            <v>41297544</v>
          </cell>
          <cell r="F48">
            <v>2257000</v>
          </cell>
          <cell r="G48">
            <v>1042532344.36</v>
          </cell>
        </row>
        <row r="49">
          <cell r="B49">
            <v>131510</v>
          </cell>
          <cell r="C49" t="str">
            <v>PRESTAMOS</v>
          </cell>
          <cell r="D49">
            <v>1003491800.36</v>
          </cell>
          <cell r="E49">
            <v>41297544</v>
          </cell>
          <cell r="F49">
            <v>2257000</v>
          </cell>
          <cell r="G49">
            <v>1042532344.36</v>
          </cell>
        </row>
        <row r="50">
          <cell r="B50">
            <v>13151005</v>
          </cell>
          <cell r="C50" t="str">
            <v>Pagos a Nombre de Casa Matriz</v>
          </cell>
          <cell r="D50">
            <v>1003491800.36</v>
          </cell>
          <cell r="E50">
            <v>41297544</v>
          </cell>
          <cell r="F50">
            <v>2257000</v>
          </cell>
          <cell r="G50">
            <v>1042532344.36</v>
          </cell>
        </row>
        <row r="51">
          <cell r="B51">
            <v>1320</v>
          </cell>
          <cell r="C51" t="str">
            <v>CUENTAS POR COBRARLE A PARTICULARES</v>
          </cell>
          <cell r="D51">
            <v>1117876830.6900001</v>
          </cell>
          <cell r="E51">
            <v>477979239.88</v>
          </cell>
          <cell r="F51">
            <v>1191421439.1400001</v>
          </cell>
          <cell r="G51">
            <v>404434631.43000001</v>
          </cell>
        </row>
        <row r="52">
          <cell r="B52">
            <v>132005</v>
          </cell>
          <cell r="C52" t="str">
            <v>CUENTAS POR COBRARLE A PARTICULARES</v>
          </cell>
          <cell r="D52">
            <v>1117876830.6900001</v>
          </cell>
          <cell r="E52">
            <v>477979239.88</v>
          </cell>
          <cell r="F52">
            <v>1191421439.1400001</v>
          </cell>
          <cell r="G52">
            <v>404434631.43000001</v>
          </cell>
        </row>
        <row r="53">
          <cell r="B53">
            <v>13102005</v>
          </cell>
          <cell r="C53" t="str">
            <v>Particulares</v>
          </cell>
          <cell r="D53">
            <v>1117876830.6900001</v>
          </cell>
          <cell r="E53">
            <v>477979239.88</v>
          </cell>
          <cell r="F53">
            <v>1191421439.1400001</v>
          </cell>
          <cell r="G53">
            <v>404434631.43000001</v>
          </cell>
        </row>
        <row r="54">
          <cell r="B54">
            <v>1330</v>
          </cell>
          <cell r="C54" t="str">
            <v>ANTICIPOS CUENTAS COMERCIALES CORRIENTES</v>
          </cell>
          <cell r="D54">
            <v>2475000000</v>
          </cell>
          <cell r="E54">
            <v>9489074</v>
          </cell>
          <cell r="F54">
            <v>9489074</v>
          </cell>
          <cell r="G54">
            <v>2475000000</v>
          </cell>
        </row>
        <row r="55">
          <cell r="B55">
            <v>133015</v>
          </cell>
          <cell r="C55" t="str">
            <v>A OTROS COSTOS Y GASTOS</v>
          </cell>
          <cell r="D55">
            <v>0</v>
          </cell>
          <cell r="E55">
            <v>9489074</v>
          </cell>
          <cell r="F55">
            <v>9489074</v>
          </cell>
          <cell r="G55">
            <v>0</v>
          </cell>
        </row>
        <row r="56">
          <cell r="B56">
            <v>13301503</v>
          </cell>
          <cell r="C56" t="str">
            <v>A Trabajadores</v>
          </cell>
          <cell r="D56">
            <v>0</v>
          </cell>
          <cell r="E56">
            <v>9489074</v>
          </cell>
          <cell r="F56">
            <v>9489074</v>
          </cell>
          <cell r="G56">
            <v>0</v>
          </cell>
        </row>
        <row r="57">
          <cell r="B57">
            <v>133095</v>
          </cell>
          <cell r="C57" t="str">
            <v>OTROS ANTICIPOS</v>
          </cell>
          <cell r="D57">
            <v>2475000000</v>
          </cell>
          <cell r="E57">
            <v>0</v>
          </cell>
          <cell r="F57">
            <v>0</v>
          </cell>
          <cell r="G57">
            <v>2475000000</v>
          </cell>
        </row>
        <row r="58">
          <cell r="B58">
            <v>13309504</v>
          </cell>
          <cell r="C58" t="str">
            <v>Contrato de Mandato</v>
          </cell>
          <cell r="D58">
            <v>2475000000</v>
          </cell>
          <cell r="E58">
            <v>0</v>
          </cell>
          <cell r="F58">
            <v>0</v>
          </cell>
          <cell r="G58">
            <v>2475000000</v>
          </cell>
        </row>
        <row r="59">
          <cell r="B59">
            <v>1340</v>
          </cell>
          <cell r="C59" t="str">
            <v>OTRAS CUENTAS POR COBRAR</v>
          </cell>
          <cell r="D59">
            <v>30527647</v>
          </cell>
          <cell r="E59">
            <v>54521064.630000003</v>
          </cell>
          <cell r="F59">
            <v>63525942</v>
          </cell>
          <cell r="G59">
            <v>21522769.629999999</v>
          </cell>
        </row>
        <row r="60">
          <cell r="B60">
            <v>134065</v>
          </cell>
          <cell r="C60" t="str">
            <v>CUENTAS POR COBRAR TRABAJADORES</v>
          </cell>
          <cell r="D60">
            <v>14655397</v>
          </cell>
          <cell r="E60">
            <v>7491998</v>
          </cell>
          <cell r="F60">
            <v>17850797</v>
          </cell>
          <cell r="G60">
            <v>4296598</v>
          </cell>
        </row>
        <row r="61">
          <cell r="B61">
            <v>13659501</v>
          </cell>
          <cell r="C61" t="str">
            <v>Descuentos Empleados</v>
          </cell>
          <cell r="D61">
            <v>13520637</v>
          </cell>
          <cell r="E61">
            <v>7214998</v>
          </cell>
          <cell r="F61">
            <v>16439037</v>
          </cell>
          <cell r="G61">
            <v>4296598</v>
          </cell>
        </row>
        <row r="62">
          <cell r="B62">
            <v>13659503</v>
          </cell>
          <cell r="C62" t="str">
            <v>Otras Cuentas por Cobrar Empleados</v>
          </cell>
          <cell r="D62">
            <v>1134760</v>
          </cell>
          <cell r="E62">
            <v>277000</v>
          </cell>
          <cell r="F62">
            <v>1411760</v>
          </cell>
          <cell r="G62">
            <v>0</v>
          </cell>
        </row>
        <row r="63">
          <cell r="B63">
            <v>134080</v>
          </cell>
          <cell r="C63" t="str">
            <v>DEUDORES VARIOS</v>
          </cell>
          <cell r="D63">
            <v>15872250</v>
          </cell>
          <cell r="E63">
            <v>47029066.630000003</v>
          </cell>
          <cell r="F63">
            <v>45675145</v>
          </cell>
          <cell r="G63">
            <v>17226171.629999999</v>
          </cell>
        </row>
        <row r="64">
          <cell r="B64">
            <v>13809505</v>
          </cell>
          <cell r="C64" t="str">
            <v>Otros</v>
          </cell>
          <cell r="D64">
            <v>15872250</v>
          </cell>
          <cell r="E64">
            <v>47029066.630000003</v>
          </cell>
          <cell r="F64">
            <v>45675145</v>
          </cell>
          <cell r="G64">
            <v>17226171.629999999</v>
          </cell>
        </row>
        <row r="65">
          <cell r="B65">
            <v>1360</v>
          </cell>
          <cell r="C65" t="str">
            <v>CUENTAS POR COBRAR RECLAMACIONES</v>
          </cell>
          <cell r="D65">
            <v>21654731</v>
          </cell>
          <cell r="E65">
            <v>15577073</v>
          </cell>
          <cell r="F65">
            <v>6696467</v>
          </cell>
          <cell r="G65">
            <v>30535337</v>
          </cell>
        </row>
        <row r="66">
          <cell r="B66">
            <v>136005</v>
          </cell>
          <cell r="C66" t="str">
            <v>A COMPAÑIAS ASEGURADORAS</v>
          </cell>
          <cell r="D66">
            <v>21654731</v>
          </cell>
          <cell r="E66">
            <v>15577073</v>
          </cell>
          <cell r="F66">
            <v>6696467</v>
          </cell>
          <cell r="G66">
            <v>30535337</v>
          </cell>
        </row>
        <row r="67">
          <cell r="B67">
            <v>13600505</v>
          </cell>
          <cell r="C67" t="str">
            <v>A compañias Aseguradora</v>
          </cell>
          <cell r="D67">
            <v>21654731</v>
          </cell>
          <cell r="E67">
            <v>15577073</v>
          </cell>
          <cell r="F67">
            <v>6696467</v>
          </cell>
          <cell r="G67">
            <v>30535337</v>
          </cell>
        </row>
        <row r="68">
          <cell r="B68">
            <v>14</v>
          </cell>
          <cell r="C68" t="str">
            <v>INVENTARIOS</v>
          </cell>
          <cell r="D68">
            <v>797187526.65999997</v>
          </cell>
          <cell r="E68">
            <v>1310726254.51</v>
          </cell>
          <cell r="F68">
            <v>1211544976.1300001</v>
          </cell>
          <cell r="G68">
            <v>896368805.03999996</v>
          </cell>
        </row>
        <row r="69">
          <cell r="B69">
            <v>1405</v>
          </cell>
          <cell r="C69" t="str">
            <v>ANTICIPO DE INVENTARIO</v>
          </cell>
          <cell r="D69">
            <v>141651023</v>
          </cell>
          <cell r="E69">
            <v>107790463.19</v>
          </cell>
          <cell r="F69">
            <v>238514203.19</v>
          </cell>
          <cell r="G69">
            <v>10927283</v>
          </cell>
        </row>
        <row r="70">
          <cell r="B70">
            <v>140505</v>
          </cell>
          <cell r="C70" t="str">
            <v>ANTICIPO PROVEEDORES</v>
          </cell>
          <cell r="D70">
            <v>141651023</v>
          </cell>
          <cell r="E70">
            <v>107790463.19</v>
          </cell>
          <cell r="F70">
            <v>238514203.19</v>
          </cell>
          <cell r="G70">
            <v>10927283</v>
          </cell>
        </row>
        <row r="71">
          <cell r="B71">
            <v>13300505</v>
          </cell>
          <cell r="C71" t="str">
            <v>A Proveedores de mercancia</v>
          </cell>
          <cell r="D71">
            <v>141651023</v>
          </cell>
          <cell r="E71">
            <v>107790463.19</v>
          </cell>
          <cell r="F71">
            <v>238514203.19</v>
          </cell>
          <cell r="G71">
            <v>10927283</v>
          </cell>
        </row>
        <row r="72">
          <cell r="B72">
            <v>1435</v>
          </cell>
          <cell r="C72" t="str">
            <v>MERCANCIA NO FABRICADA POR LA EMPRESA</v>
          </cell>
          <cell r="D72">
            <v>13949843.24</v>
          </cell>
          <cell r="E72">
            <v>56701264.009999998</v>
          </cell>
          <cell r="F72">
            <v>56494564.579999998</v>
          </cell>
          <cell r="G72">
            <v>14156542.67</v>
          </cell>
        </row>
        <row r="73">
          <cell r="B73">
            <v>143505</v>
          </cell>
          <cell r="C73" t="str">
            <v>DOTACION</v>
          </cell>
          <cell r="D73">
            <v>13949843.24</v>
          </cell>
          <cell r="E73">
            <v>55324297.32</v>
          </cell>
          <cell r="F73">
            <v>55117597.890000001</v>
          </cell>
          <cell r="G73">
            <v>14156542.67</v>
          </cell>
        </row>
        <row r="74">
          <cell r="B74">
            <v>14350505</v>
          </cell>
          <cell r="C74" t="str">
            <v>Dotaciòn</v>
          </cell>
          <cell r="D74">
            <v>13949843.24</v>
          </cell>
          <cell r="E74">
            <v>55324297.32</v>
          </cell>
          <cell r="F74">
            <v>55117597.890000001</v>
          </cell>
          <cell r="G74">
            <v>14156542.67</v>
          </cell>
        </row>
        <row r="75">
          <cell r="B75">
            <v>143510</v>
          </cell>
          <cell r="C75" t="str">
            <v>PAPELERIA Y SUMINISTROS</v>
          </cell>
          <cell r="D75">
            <v>0</v>
          </cell>
          <cell r="E75">
            <v>1376966.69</v>
          </cell>
          <cell r="F75">
            <v>1376966.69</v>
          </cell>
          <cell r="G75">
            <v>0</v>
          </cell>
        </row>
        <row r="76">
          <cell r="B76">
            <v>14351005</v>
          </cell>
          <cell r="C76" t="str">
            <v>Papeleria y Suministros</v>
          </cell>
          <cell r="D76">
            <v>0</v>
          </cell>
          <cell r="E76">
            <v>1376966.69</v>
          </cell>
          <cell r="F76">
            <v>1376966.69</v>
          </cell>
          <cell r="G76">
            <v>0</v>
          </cell>
        </row>
        <row r="77">
          <cell r="B77">
            <v>1455</v>
          </cell>
          <cell r="C77" t="str">
            <v>MATERIALES, REPUESTOS Y ACCESORIOS</v>
          </cell>
          <cell r="D77">
            <v>525364345.36000001</v>
          </cell>
          <cell r="E77">
            <v>1042209697.3099999</v>
          </cell>
          <cell r="F77">
            <v>797109143.36000001</v>
          </cell>
          <cell r="G77">
            <v>770464899.30999994</v>
          </cell>
        </row>
        <row r="78">
          <cell r="B78">
            <v>145510</v>
          </cell>
          <cell r="C78" t="str">
            <v>SISTEMA MOTOR</v>
          </cell>
          <cell r="D78">
            <v>174148691.80000001</v>
          </cell>
          <cell r="E78">
            <v>270632961.13</v>
          </cell>
          <cell r="F78">
            <v>284765646.69</v>
          </cell>
          <cell r="G78">
            <v>160016006.24000001</v>
          </cell>
        </row>
        <row r="79">
          <cell r="B79">
            <v>14551001</v>
          </cell>
          <cell r="C79" t="str">
            <v>Subsistema Inyección</v>
          </cell>
          <cell r="D79">
            <v>53740395.289999999</v>
          </cell>
          <cell r="E79">
            <v>17899923.609999999</v>
          </cell>
          <cell r="F79">
            <v>30317579.18</v>
          </cell>
          <cell r="G79">
            <v>41322739.719999999</v>
          </cell>
        </row>
        <row r="80">
          <cell r="B80">
            <v>14551002</v>
          </cell>
          <cell r="C80" t="str">
            <v>Subsistema Lubricación</v>
          </cell>
          <cell r="D80">
            <v>12494216.369999999</v>
          </cell>
          <cell r="E80">
            <v>40985914</v>
          </cell>
          <cell r="F80">
            <v>42292716.520000003</v>
          </cell>
          <cell r="G80">
            <v>11187413.85</v>
          </cell>
        </row>
        <row r="81">
          <cell r="B81">
            <v>14551003</v>
          </cell>
          <cell r="C81" t="str">
            <v>Subsistema Refrigeración</v>
          </cell>
          <cell r="D81">
            <v>10930971.85</v>
          </cell>
          <cell r="E81">
            <v>48953535.140000001</v>
          </cell>
          <cell r="F81">
            <v>52820347</v>
          </cell>
          <cell r="G81">
            <v>7064159.9900000002</v>
          </cell>
        </row>
        <row r="82">
          <cell r="B82">
            <v>14551004</v>
          </cell>
          <cell r="C82" t="str">
            <v>Subsistema Admisión</v>
          </cell>
          <cell r="D82">
            <v>9377060.0800000001</v>
          </cell>
          <cell r="E82">
            <v>81877707</v>
          </cell>
          <cell r="F82">
            <v>56928641.560000002</v>
          </cell>
          <cell r="G82">
            <v>34326125.520000003</v>
          </cell>
        </row>
        <row r="83">
          <cell r="B83">
            <v>14551005</v>
          </cell>
          <cell r="C83" t="str">
            <v>Subsistema Distribución</v>
          </cell>
          <cell r="D83">
            <v>74017257.730000004</v>
          </cell>
          <cell r="E83">
            <v>52146767.530000001</v>
          </cell>
          <cell r="F83">
            <v>83111012</v>
          </cell>
          <cell r="G83">
            <v>43053013.259999998</v>
          </cell>
        </row>
        <row r="84">
          <cell r="B84">
            <v>14551006</v>
          </cell>
          <cell r="C84" t="str">
            <v>Subsistema Electrico motor</v>
          </cell>
          <cell r="D84">
            <v>10670664.890000001</v>
          </cell>
          <cell r="E84">
            <v>25507229.850000001</v>
          </cell>
          <cell r="F84">
            <v>16591596.23</v>
          </cell>
          <cell r="G84">
            <v>19586298.510000002</v>
          </cell>
        </row>
        <row r="85">
          <cell r="B85">
            <v>14551007</v>
          </cell>
          <cell r="C85" t="str">
            <v>Subsistema Escape</v>
          </cell>
          <cell r="D85">
            <v>2918125.59</v>
          </cell>
          <cell r="E85">
            <v>3261884</v>
          </cell>
          <cell r="F85">
            <v>2703754.2</v>
          </cell>
          <cell r="G85">
            <v>3476255.39</v>
          </cell>
        </row>
        <row r="86">
          <cell r="B86">
            <v>145515</v>
          </cell>
          <cell r="C86" t="str">
            <v>SISTEMA CHASIS</v>
          </cell>
          <cell r="D86">
            <v>317687318.07999998</v>
          </cell>
          <cell r="E86">
            <v>624012274.01999998</v>
          </cell>
          <cell r="F86">
            <v>400520112.33999997</v>
          </cell>
          <cell r="G86">
            <v>541179479.75999999</v>
          </cell>
        </row>
        <row r="87">
          <cell r="B87">
            <v>14551501</v>
          </cell>
          <cell r="C87" t="str">
            <v>Subsistema Suspensión</v>
          </cell>
          <cell r="D87">
            <v>69815893.879999995</v>
          </cell>
          <cell r="E87">
            <v>79081459.079999998</v>
          </cell>
          <cell r="F87">
            <v>58847864.090000004</v>
          </cell>
          <cell r="G87">
            <v>90049488.870000005</v>
          </cell>
        </row>
        <row r="88">
          <cell r="B88">
            <v>14551502</v>
          </cell>
          <cell r="C88" t="str">
            <v>Subsistema Frenos</v>
          </cell>
          <cell r="D88">
            <v>74863624.310000002</v>
          </cell>
          <cell r="E88">
            <v>187309184</v>
          </cell>
          <cell r="F88">
            <v>120214489.83</v>
          </cell>
          <cell r="G88">
            <v>141958318.47999999</v>
          </cell>
        </row>
        <row r="89">
          <cell r="B89">
            <v>14551503</v>
          </cell>
          <cell r="C89" t="str">
            <v>Subsistema Dirección</v>
          </cell>
          <cell r="D89">
            <v>12995147.9</v>
          </cell>
          <cell r="E89">
            <v>11276994</v>
          </cell>
          <cell r="F89">
            <v>11834764.289999999</v>
          </cell>
          <cell r="G89">
            <v>12437377.609999999</v>
          </cell>
        </row>
        <row r="90">
          <cell r="B90">
            <v>14551504</v>
          </cell>
          <cell r="C90" t="str">
            <v>Subsistema Eléctrico Chasis</v>
          </cell>
          <cell r="D90">
            <v>38322908.170000002</v>
          </cell>
          <cell r="E90">
            <v>27657672</v>
          </cell>
          <cell r="F90">
            <v>26315624.620000001</v>
          </cell>
          <cell r="G90">
            <v>39664955.549999997</v>
          </cell>
        </row>
        <row r="91">
          <cell r="B91">
            <v>14551506</v>
          </cell>
          <cell r="C91" t="str">
            <v>Subsistema Transmisión</v>
          </cell>
          <cell r="D91">
            <v>121689743.81999999</v>
          </cell>
          <cell r="E91">
            <v>318686964.94</v>
          </cell>
          <cell r="F91">
            <v>183307369.50999999</v>
          </cell>
          <cell r="G91">
            <v>257069339.25</v>
          </cell>
        </row>
        <row r="92">
          <cell r="B92">
            <v>145520</v>
          </cell>
          <cell r="C92" t="str">
            <v>SISTEMA CARROCERIA</v>
          </cell>
          <cell r="D92">
            <v>9792339.4100000001</v>
          </cell>
          <cell r="E92">
            <v>74502574.159999996</v>
          </cell>
          <cell r="F92">
            <v>55370839.5</v>
          </cell>
          <cell r="G92">
            <v>28924074.07</v>
          </cell>
        </row>
        <row r="93">
          <cell r="B93">
            <v>14552001</v>
          </cell>
          <cell r="C93" t="str">
            <v>Subsistema Puertas</v>
          </cell>
          <cell r="D93">
            <v>-79818.039999999994</v>
          </cell>
          <cell r="E93">
            <v>1788610</v>
          </cell>
          <cell r="F93">
            <v>1064783.98</v>
          </cell>
          <cell r="G93">
            <v>644007.98</v>
          </cell>
        </row>
        <row r="94">
          <cell r="B94">
            <v>14552002</v>
          </cell>
          <cell r="C94" t="str">
            <v>Subsistema Exterior Carroceria</v>
          </cell>
          <cell r="D94">
            <v>3751731.08</v>
          </cell>
          <cell r="E94">
            <v>14548527</v>
          </cell>
          <cell r="F94">
            <v>8938027.8499999996</v>
          </cell>
          <cell r="G94">
            <v>9362230.2300000004</v>
          </cell>
        </row>
        <row r="95">
          <cell r="B95">
            <v>14552003</v>
          </cell>
          <cell r="C95" t="str">
            <v>Subsistema Interior Carroceria</v>
          </cell>
          <cell r="D95">
            <v>378120.58</v>
          </cell>
          <cell r="E95">
            <v>15846847</v>
          </cell>
          <cell r="F95">
            <v>13754820.6</v>
          </cell>
          <cell r="G95">
            <v>2470146.98</v>
          </cell>
        </row>
        <row r="96">
          <cell r="B96">
            <v>14552004</v>
          </cell>
          <cell r="C96" t="str">
            <v>Subsistema Electrico de Carroceria</v>
          </cell>
          <cell r="D96">
            <v>5742305.79</v>
          </cell>
          <cell r="E96">
            <v>42318590.159999996</v>
          </cell>
          <cell r="F96">
            <v>31613207.07</v>
          </cell>
          <cell r="G96">
            <v>16447688.880000001</v>
          </cell>
        </row>
        <row r="97">
          <cell r="B97">
            <v>145525</v>
          </cell>
          <cell r="C97" t="str">
            <v>INVENTARIO LLANTAS</v>
          </cell>
          <cell r="D97">
            <v>13595784.619999999</v>
          </cell>
          <cell r="E97">
            <v>57583014</v>
          </cell>
          <cell r="F97">
            <v>40999185.079999998</v>
          </cell>
          <cell r="G97">
            <v>30179613.539999999</v>
          </cell>
        </row>
        <row r="98">
          <cell r="B98">
            <v>14552510</v>
          </cell>
          <cell r="C98" t="str">
            <v>Llantas Reencauchadas</v>
          </cell>
          <cell r="D98">
            <v>396720</v>
          </cell>
          <cell r="E98">
            <v>10828906</v>
          </cell>
          <cell r="F98">
            <v>10001877.039999999</v>
          </cell>
          <cell r="G98">
            <v>1223748.9600000011</v>
          </cell>
        </row>
        <row r="99">
          <cell r="B99">
            <v>14552520</v>
          </cell>
          <cell r="C99" t="str">
            <v>Llantas Nuevas</v>
          </cell>
          <cell r="D99">
            <v>13199064.619999999</v>
          </cell>
          <cell r="E99">
            <v>46754108</v>
          </cell>
          <cell r="F99">
            <v>30997308.039999999</v>
          </cell>
          <cell r="G99">
            <v>28955864.579999998</v>
          </cell>
        </row>
        <row r="100">
          <cell r="B100">
            <v>145535</v>
          </cell>
          <cell r="C100" t="str">
            <v>INSUMOS</v>
          </cell>
          <cell r="D100">
            <v>6819145.8499999996</v>
          </cell>
          <cell r="E100">
            <v>9083480</v>
          </cell>
          <cell r="F100">
            <v>10132263.699999999</v>
          </cell>
          <cell r="G100">
            <v>5770362.1500000004</v>
          </cell>
        </row>
        <row r="101">
          <cell r="B101">
            <v>14553505</v>
          </cell>
          <cell r="C101" t="str">
            <v>Insumos</v>
          </cell>
          <cell r="D101">
            <v>6819145.8499999996</v>
          </cell>
          <cell r="E101">
            <v>9083480</v>
          </cell>
          <cell r="F101">
            <v>10132263.699999999</v>
          </cell>
          <cell r="G101">
            <v>5770362.1500000004</v>
          </cell>
        </row>
        <row r="102">
          <cell r="B102">
            <v>145540</v>
          </cell>
          <cell r="C102" t="str">
            <v>ELEMENTOS DE SEGURIDAD</v>
          </cell>
          <cell r="D102">
            <v>1061455.56</v>
          </cell>
          <cell r="E102">
            <v>2450930</v>
          </cell>
          <cell r="F102">
            <v>2164628.79</v>
          </cell>
          <cell r="G102">
            <v>1347756.77</v>
          </cell>
        </row>
        <row r="103">
          <cell r="B103">
            <v>14554005</v>
          </cell>
          <cell r="C103" t="str">
            <v>Elementos de Seguridad</v>
          </cell>
          <cell r="D103">
            <v>1061455.56</v>
          </cell>
          <cell r="E103">
            <v>2450930</v>
          </cell>
          <cell r="F103">
            <v>2164628.79</v>
          </cell>
          <cell r="G103">
            <v>1347756.77</v>
          </cell>
        </row>
        <row r="104">
          <cell r="B104">
            <v>145545</v>
          </cell>
          <cell r="C104" t="str">
            <v>SISTEMA PMR</v>
          </cell>
          <cell r="D104">
            <v>2259610.04</v>
          </cell>
          <cell r="E104">
            <v>3944464</v>
          </cell>
          <cell r="F104">
            <v>3156467.26</v>
          </cell>
          <cell r="G104">
            <v>3047606.78</v>
          </cell>
        </row>
        <row r="105">
          <cell r="B105">
            <v>14554501</v>
          </cell>
          <cell r="C105" t="str">
            <v>Susbsitema Hidraúlico</v>
          </cell>
          <cell r="D105">
            <v>1044394.04</v>
          </cell>
          <cell r="E105">
            <v>0</v>
          </cell>
          <cell r="F105">
            <v>562417.26</v>
          </cell>
          <cell r="G105">
            <v>481976.78</v>
          </cell>
        </row>
        <row r="106">
          <cell r="B106">
            <v>14554502</v>
          </cell>
          <cell r="C106" t="str">
            <v>Susbsitema Eléctrico PMR</v>
          </cell>
          <cell r="D106">
            <v>1215216</v>
          </cell>
          <cell r="E106">
            <v>3944464</v>
          </cell>
          <cell r="F106">
            <v>2594050</v>
          </cell>
          <cell r="G106">
            <v>2565630</v>
          </cell>
        </row>
        <row r="107">
          <cell r="B107">
            <v>1470</v>
          </cell>
          <cell r="C107" t="str">
            <v>INVENTARIOS EN CONSIGNACION</v>
          </cell>
          <cell r="D107">
            <v>116222315.06</v>
          </cell>
          <cell r="E107">
            <v>104024830</v>
          </cell>
          <cell r="F107">
            <v>119427065</v>
          </cell>
          <cell r="G107">
            <v>100820080.06</v>
          </cell>
        </row>
        <row r="108">
          <cell r="B108">
            <v>147005</v>
          </cell>
          <cell r="C108" t="str">
            <v>MCIA RECIBIDA EN CONSIGNACION</v>
          </cell>
          <cell r="D108">
            <v>116222315.06</v>
          </cell>
          <cell r="E108">
            <v>104024830</v>
          </cell>
          <cell r="F108">
            <v>119427065</v>
          </cell>
          <cell r="G108">
            <v>100820080.06</v>
          </cell>
        </row>
        <row r="109">
          <cell r="B109">
            <v>22050590</v>
          </cell>
          <cell r="C109" t="str">
            <v>De Mercancia en consignacion</v>
          </cell>
          <cell r="D109">
            <v>-61394979.18</v>
          </cell>
          <cell r="E109">
            <v>43444431</v>
          </cell>
          <cell r="F109">
            <v>28025808</v>
          </cell>
          <cell r="G109">
            <v>-45976356.18</v>
          </cell>
        </row>
        <row r="110">
          <cell r="B110">
            <v>810505</v>
          </cell>
          <cell r="C110" t="str">
            <v>Bienes y Valores Recibidos en Custo (Db)</v>
          </cell>
          <cell r="D110">
            <v>177617294.24000001</v>
          </cell>
          <cell r="E110">
            <v>60580399</v>
          </cell>
          <cell r="F110">
            <v>91401257</v>
          </cell>
          <cell r="G110">
            <v>146796436.24000001</v>
          </cell>
        </row>
        <row r="111">
          <cell r="B111">
            <v>15</v>
          </cell>
          <cell r="C111" t="str">
            <v>PROPIEDAD, PLANTA Y EQUIPO</v>
          </cell>
          <cell r="D111">
            <v>20650066628.599998</v>
          </cell>
          <cell r="E111">
            <v>7677487796.2200003</v>
          </cell>
          <cell r="F111">
            <v>7994639621.96</v>
          </cell>
          <cell r="G111">
            <v>20332914802.860001</v>
          </cell>
        </row>
        <row r="112">
          <cell r="B112">
            <v>1502</v>
          </cell>
          <cell r="C112" t="str">
            <v>ANTICIPOS DE PROPIEDAD, PLANTA Y EQUIPO</v>
          </cell>
          <cell r="D112">
            <v>65000000</v>
          </cell>
          <cell r="E112">
            <v>0</v>
          </cell>
          <cell r="F112">
            <v>0</v>
          </cell>
          <cell r="G112">
            <v>65000000</v>
          </cell>
        </row>
        <row r="113">
          <cell r="B113">
            <v>150210</v>
          </cell>
          <cell r="C113" t="str">
            <v>EDIFICACIONES</v>
          </cell>
          <cell r="D113">
            <v>65000000</v>
          </cell>
          <cell r="E113">
            <v>0</v>
          </cell>
          <cell r="F113">
            <v>0</v>
          </cell>
          <cell r="G113">
            <v>65000000</v>
          </cell>
        </row>
        <row r="114">
          <cell r="B114">
            <v>13400505</v>
          </cell>
          <cell r="C114" t="str">
            <v>Compra Inmuebles</v>
          </cell>
          <cell r="D114">
            <v>65000000</v>
          </cell>
          <cell r="E114">
            <v>0</v>
          </cell>
          <cell r="F114">
            <v>0</v>
          </cell>
          <cell r="G114">
            <v>65000000</v>
          </cell>
        </row>
        <row r="115">
          <cell r="B115">
            <v>1503</v>
          </cell>
          <cell r="C115" t="str">
            <v>MEJORAS A PROPIEDADES EN ARRIENDAMIENTO</v>
          </cell>
          <cell r="D115">
            <v>157529853</v>
          </cell>
          <cell r="E115">
            <v>25071755</v>
          </cell>
          <cell r="F115">
            <v>25071755</v>
          </cell>
          <cell r="G115">
            <v>157529853</v>
          </cell>
        </row>
        <row r="116">
          <cell r="B116">
            <v>150305</v>
          </cell>
          <cell r="C116" t="str">
            <v>CONSTRUCCIONES Y EDIFICACIONES</v>
          </cell>
          <cell r="D116">
            <v>157529853</v>
          </cell>
          <cell r="E116">
            <v>25071755</v>
          </cell>
          <cell r="F116">
            <v>25071755</v>
          </cell>
          <cell r="G116">
            <v>157529853</v>
          </cell>
        </row>
        <row r="117">
          <cell r="B117">
            <v>17102405</v>
          </cell>
          <cell r="C117" t="str">
            <v>Mejoras en Propiedad Ajena</v>
          </cell>
          <cell r="D117">
            <v>144993976</v>
          </cell>
          <cell r="E117">
            <v>0</v>
          </cell>
          <cell r="F117">
            <v>12535878</v>
          </cell>
          <cell r="G117">
            <v>132458098</v>
          </cell>
        </row>
        <row r="118">
          <cell r="B118">
            <v>17102406</v>
          </cell>
          <cell r="C118" t="str">
            <v>Ajuste requerido bajo niif cta 1592</v>
          </cell>
          <cell r="D118">
            <v>12535877</v>
          </cell>
          <cell r="E118">
            <v>25071755</v>
          </cell>
          <cell r="F118">
            <v>12535877</v>
          </cell>
          <cell r="G118">
            <v>25071755</v>
          </cell>
        </row>
        <row r="119">
          <cell r="B119">
            <v>1512</v>
          </cell>
          <cell r="C119" t="str">
            <v>MAQUINARIA Y EQUIPOS EN MONTAJE</v>
          </cell>
          <cell r="D119">
            <v>1078469392</v>
          </cell>
          <cell r="E119">
            <v>5743513391</v>
          </cell>
          <cell r="F119">
            <v>6821982783</v>
          </cell>
          <cell r="G119">
            <v>0</v>
          </cell>
        </row>
        <row r="120">
          <cell r="B120">
            <v>151205</v>
          </cell>
          <cell r="C120" t="str">
            <v>MAQUINARIA Y EQUIPO</v>
          </cell>
          <cell r="D120">
            <v>0</v>
          </cell>
          <cell r="E120">
            <v>1426825242</v>
          </cell>
          <cell r="F120">
            <v>1426825242</v>
          </cell>
          <cell r="G120">
            <v>0</v>
          </cell>
        </row>
        <row r="121">
          <cell r="B121">
            <v>13309501</v>
          </cell>
          <cell r="C121" t="str">
            <v>Contrato venta Vehículo</v>
          </cell>
          <cell r="D121">
            <v>0</v>
          </cell>
          <cell r="E121">
            <v>274380499</v>
          </cell>
          <cell r="F121">
            <v>274380499</v>
          </cell>
          <cell r="G121">
            <v>0</v>
          </cell>
        </row>
        <row r="122">
          <cell r="B122">
            <v>13309591</v>
          </cell>
          <cell r="C122" t="str">
            <v>Compra activos fijos</v>
          </cell>
          <cell r="D122">
            <v>0</v>
          </cell>
          <cell r="E122">
            <v>1152444743</v>
          </cell>
          <cell r="F122">
            <v>1152444743</v>
          </cell>
          <cell r="G122">
            <v>0</v>
          </cell>
        </row>
        <row r="123">
          <cell r="B123">
            <v>151230</v>
          </cell>
          <cell r="C123" t="str">
            <v>FLOTA Y EQUIPO DE TRANSPORTE</v>
          </cell>
          <cell r="D123">
            <v>1078469392</v>
          </cell>
          <cell r="E123">
            <v>4316688149</v>
          </cell>
          <cell r="F123">
            <v>5395157541</v>
          </cell>
          <cell r="G123">
            <v>0</v>
          </cell>
        </row>
        <row r="124">
          <cell r="B124">
            <v>15123005</v>
          </cell>
          <cell r="C124" t="str">
            <v>Flota y Equipo de Transporte</v>
          </cell>
          <cell r="D124">
            <v>485315083</v>
          </cell>
          <cell r="E124">
            <v>4316688149</v>
          </cell>
          <cell r="F124">
            <v>4802003232</v>
          </cell>
          <cell r="G124">
            <v>0</v>
          </cell>
        </row>
        <row r="125">
          <cell r="B125">
            <v>15123010</v>
          </cell>
          <cell r="C125" t="str">
            <v>IVA Flota y Equipo de Transporte</v>
          </cell>
          <cell r="D125">
            <v>593154309</v>
          </cell>
          <cell r="E125">
            <v>0</v>
          </cell>
          <cell r="F125">
            <v>593154309</v>
          </cell>
          <cell r="G125">
            <v>0</v>
          </cell>
        </row>
        <row r="126">
          <cell r="B126">
            <v>1516</v>
          </cell>
          <cell r="C126" t="str">
            <v>CONTRUCCIONES Y EDIFICACIONES</v>
          </cell>
          <cell r="D126">
            <v>1081186772</v>
          </cell>
          <cell r="E126">
            <v>0</v>
          </cell>
          <cell r="F126">
            <v>0</v>
          </cell>
          <cell r="G126">
            <v>1081186772</v>
          </cell>
        </row>
        <row r="127">
          <cell r="B127">
            <v>151610</v>
          </cell>
          <cell r="C127" t="str">
            <v>OFICINAS</v>
          </cell>
          <cell r="D127">
            <v>1081186772</v>
          </cell>
          <cell r="E127">
            <v>0</v>
          </cell>
          <cell r="F127">
            <v>0</v>
          </cell>
          <cell r="G127">
            <v>1081186772</v>
          </cell>
        </row>
        <row r="128">
          <cell r="B128">
            <v>15161005</v>
          </cell>
          <cell r="C128" t="str">
            <v>Oficina</v>
          </cell>
          <cell r="D128">
            <v>1081186772</v>
          </cell>
          <cell r="E128">
            <v>0</v>
          </cell>
          <cell r="F128">
            <v>0</v>
          </cell>
          <cell r="G128">
            <v>1081186772</v>
          </cell>
        </row>
        <row r="129">
          <cell r="B129">
            <v>1520</v>
          </cell>
          <cell r="C129" t="str">
            <v>MAQUINARIA Y EQUIPO</v>
          </cell>
          <cell r="D129">
            <v>225139848</v>
          </cell>
          <cell r="E129">
            <v>202718362</v>
          </cell>
          <cell r="F129">
            <v>200088642</v>
          </cell>
          <cell r="G129">
            <v>227769568</v>
          </cell>
        </row>
        <row r="130">
          <cell r="B130">
            <v>152010</v>
          </cell>
          <cell r="C130" t="str">
            <v>EQUIPOS</v>
          </cell>
          <cell r="D130">
            <v>225139848</v>
          </cell>
          <cell r="E130">
            <v>202718362</v>
          </cell>
          <cell r="F130">
            <v>200088642</v>
          </cell>
          <cell r="G130">
            <v>227769568</v>
          </cell>
        </row>
        <row r="131">
          <cell r="B131">
            <v>15201005</v>
          </cell>
          <cell r="C131" t="str">
            <v>Equipos Herramientas</v>
          </cell>
          <cell r="D131">
            <v>225139848</v>
          </cell>
          <cell r="E131">
            <v>202718362</v>
          </cell>
          <cell r="F131">
            <v>200088642</v>
          </cell>
          <cell r="G131">
            <v>227769568</v>
          </cell>
        </row>
        <row r="132">
          <cell r="B132">
            <v>1524</v>
          </cell>
          <cell r="C132" t="str">
            <v>EQUIPO DE OFICINA</v>
          </cell>
          <cell r="D132">
            <v>347407656</v>
          </cell>
          <cell r="E132">
            <v>48159333</v>
          </cell>
          <cell r="F132">
            <v>11243635</v>
          </cell>
          <cell r="G132">
            <v>384323354</v>
          </cell>
        </row>
        <row r="133">
          <cell r="B133">
            <v>152405</v>
          </cell>
          <cell r="C133" t="str">
            <v>MUEBLES Y ENSERES</v>
          </cell>
          <cell r="D133">
            <v>225181906</v>
          </cell>
          <cell r="E133">
            <v>45911933</v>
          </cell>
          <cell r="F133">
            <v>11243635</v>
          </cell>
          <cell r="G133">
            <v>259850204</v>
          </cell>
        </row>
        <row r="134">
          <cell r="B134">
            <v>15240501</v>
          </cell>
          <cell r="C134" t="str">
            <v>Muebles y Enseres</v>
          </cell>
          <cell r="D134">
            <v>225181906</v>
          </cell>
          <cell r="E134">
            <v>45911933</v>
          </cell>
          <cell r="F134">
            <v>11243635</v>
          </cell>
          <cell r="G134">
            <v>259850204</v>
          </cell>
        </row>
        <row r="135">
          <cell r="B135">
            <v>152410</v>
          </cell>
          <cell r="C135" t="str">
            <v>EQUIPO ELECTRONICO</v>
          </cell>
          <cell r="D135">
            <v>122225750</v>
          </cell>
          <cell r="E135">
            <v>2247400</v>
          </cell>
          <cell r="F135">
            <v>0</v>
          </cell>
          <cell r="G135">
            <v>124473150</v>
          </cell>
        </row>
        <row r="136">
          <cell r="B136">
            <v>15241005</v>
          </cell>
          <cell r="C136" t="str">
            <v>Equipos Electrónicos</v>
          </cell>
          <cell r="D136">
            <v>122225750</v>
          </cell>
          <cell r="E136">
            <v>2247400</v>
          </cell>
          <cell r="F136">
            <v>0</v>
          </cell>
          <cell r="G136">
            <v>124473150</v>
          </cell>
        </row>
        <row r="137">
          <cell r="B137">
            <v>1528</v>
          </cell>
          <cell r="C137" t="str">
            <v>EQUIPO DE COMPUTACION Y COMUNICACION</v>
          </cell>
          <cell r="D137">
            <v>345697717</v>
          </cell>
          <cell r="E137">
            <v>1172000</v>
          </cell>
          <cell r="F137">
            <v>0</v>
          </cell>
          <cell r="G137">
            <v>346869717</v>
          </cell>
        </row>
        <row r="138">
          <cell r="B138">
            <v>152805</v>
          </cell>
          <cell r="C138" t="str">
            <v>EQUIPOS DE PROCESAMIENTO DE DATOS</v>
          </cell>
          <cell r="D138">
            <v>311731769</v>
          </cell>
          <cell r="E138">
            <v>1172000</v>
          </cell>
          <cell r="F138">
            <v>0</v>
          </cell>
          <cell r="G138">
            <v>312903769</v>
          </cell>
        </row>
        <row r="139">
          <cell r="B139">
            <v>15280501</v>
          </cell>
          <cell r="C139" t="str">
            <v>Equipos de Procesamiento de Datos</v>
          </cell>
          <cell r="D139">
            <v>311731769</v>
          </cell>
          <cell r="E139">
            <v>1172000</v>
          </cell>
          <cell r="F139">
            <v>0</v>
          </cell>
          <cell r="G139">
            <v>312903769</v>
          </cell>
        </row>
        <row r="140">
          <cell r="B140">
            <v>152810</v>
          </cell>
          <cell r="C140" t="str">
            <v>EQUIPOS DE TELECOMUNICACIONES</v>
          </cell>
          <cell r="D140">
            <v>33965948</v>
          </cell>
          <cell r="E140">
            <v>0</v>
          </cell>
          <cell r="F140">
            <v>0</v>
          </cell>
          <cell r="G140">
            <v>33965948</v>
          </cell>
        </row>
        <row r="141">
          <cell r="B141">
            <v>15281001</v>
          </cell>
          <cell r="C141" t="str">
            <v>Equipos de Telecomunicaciones</v>
          </cell>
          <cell r="D141">
            <v>33965948</v>
          </cell>
          <cell r="E141">
            <v>0</v>
          </cell>
          <cell r="F141">
            <v>0</v>
          </cell>
          <cell r="G141">
            <v>33965948</v>
          </cell>
        </row>
        <row r="142">
          <cell r="B142">
            <v>1540</v>
          </cell>
          <cell r="C142" t="str">
            <v>FLOTA Y EQUIPO DE TRANSPORTE</v>
          </cell>
          <cell r="D142">
            <v>20056486387.639999</v>
          </cell>
          <cell r="E142">
            <v>1475414940</v>
          </cell>
          <cell r="F142">
            <v>363687615</v>
          </cell>
          <cell r="G142">
            <v>21168213712.639999</v>
          </cell>
        </row>
        <row r="143">
          <cell r="B143">
            <v>154005</v>
          </cell>
          <cell r="C143" t="str">
            <v>AUTOS, CAMIONETA Y CAMPEROS</v>
          </cell>
          <cell r="D143">
            <v>340450001</v>
          </cell>
          <cell r="E143">
            <v>340450001</v>
          </cell>
          <cell r="F143">
            <v>340450001</v>
          </cell>
          <cell r="G143">
            <v>340450001</v>
          </cell>
        </row>
        <row r="144">
          <cell r="B144">
            <v>15400501</v>
          </cell>
          <cell r="C144" t="str">
            <v>Autos, Camionetas y Camperos</v>
          </cell>
          <cell r="D144">
            <v>340450001</v>
          </cell>
          <cell r="E144">
            <v>340450001</v>
          </cell>
          <cell r="F144">
            <v>340450001</v>
          </cell>
          <cell r="G144">
            <v>340450001</v>
          </cell>
        </row>
        <row r="145">
          <cell r="B145">
            <v>154015</v>
          </cell>
          <cell r="C145" t="str">
            <v>BUSES Y BUSETAS</v>
          </cell>
          <cell r="D145">
            <v>19716036386.639999</v>
          </cell>
          <cell r="E145">
            <v>1134964939</v>
          </cell>
          <cell r="F145">
            <v>23237614</v>
          </cell>
          <cell r="G145">
            <v>20827763711.639999</v>
          </cell>
        </row>
        <row r="146">
          <cell r="B146">
            <v>15401504</v>
          </cell>
          <cell r="C146" t="str">
            <v>Buses y Busetas tomadas en arrendamiento</v>
          </cell>
          <cell r="D146">
            <v>15334192984</v>
          </cell>
          <cell r="E146">
            <v>23237614</v>
          </cell>
          <cell r="F146">
            <v>23237614</v>
          </cell>
          <cell r="G146">
            <v>15334192984</v>
          </cell>
        </row>
        <row r="147">
          <cell r="B147">
            <v>15401505</v>
          </cell>
          <cell r="C147" t="str">
            <v>Buses y Busetas</v>
          </cell>
          <cell r="D147">
            <v>4345804542</v>
          </cell>
          <cell r="E147">
            <v>1078469392</v>
          </cell>
          <cell r="F147">
            <v>0</v>
          </cell>
          <cell r="G147">
            <v>5424273934</v>
          </cell>
        </row>
        <row r="148">
          <cell r="B148">
            <v>15401507</v>
          </cell>
          <cell r="C148" t="str">
            <v>Accesorios importantes</v>
          </cell>
          <cell r="D148">
            <v>36038860.640000001</v>
          </cell>
          <cell r="E148">
            <v>33257933</v>
          </cell>
          <cell r="F148">
            <v>0</v>
          </cell>
          <cell r="G148">
            <v>69296793.640000001</v>
          </cell>
        </row>
        <row r="149">
          <cell r="B149">
            <v>1592</v>
          </cell>
          <cell r="C149" t="str">
            <v>DEPRECIACION ACUMULADA</v>
          </cell>
          <cell r="D149">
            <v>-2706850997.04</v>
          </cell>
          <cell r="E149">
            <v>130769395.81999999</v>
          </cell>
          <cell r="F149">
            <v>521896572.56</v>
          </cell>
          <cell r="G149">
            <v>-3097978173.7800002</v>
          </cell>
        </row>
        <row r="150">
          <cell r="B150">
            <v>159203</v>
          </cell>
          <cell r="C150" t="str">
            <v>MEJORAS A PROPIEDADES TOMADAS EN ARRENDA</v>
          </cell>
          <cell r="D150">
            <v>-12535877</v>
          </cell>
          <cell r="E150">
            <v>12535877</v>
          </cell>
          <cell r="F150">
            <v>25071755</v>
          </cell>
          <cell r="G150">
            <v>-25071755</v>
          </cell>
        </row>
        <row r="151">
          <cell r="B151">
            <v>15920301</v>
          </cell>
          <cell r="C151" t="str">
            <v>Mejoras a propiedades ajenas</v>
          </cell>
          <cell r="D151">
            <v>-12535877</v>
          </cell>
          <cell r="E151">
            <v>12535877</v>
          </cell>
          <cell r="F151">
            <v>25071755</v>
          </cell>
          <cell r="G151">
            <v>-25071755</v>
          </cell>
        </row>
        <row r="152">
          <cell r="B152">
            <v>159205</v>
          </cell>
          <cell r="C152" t="str">
            <v>CONSTRUCCIONES Y EDIFICACIONES</v>
          </cell>
          <cell r="D152">
            <v>-83928797</v>
          </cell>
          <cell r="E152">
            <v>0</v>
          </cell>
          <cell r="F152">
            <v>13535836.93</v>
          </cell>
          <cell r="G152">
            <v>-97464633.930000007</v>
          </cell>
        </row>
        <row r="153">
          <cell r="B153">
            <v>15920501</v>
          </cell>
          <cell r="C153" t="str">
            <v>Construcciones y Edificaciones</v>
          </cell>
          <cell r="D153">
            <v>-83928797</v>
          </cell>
          <cell r="E153">
            <v>0</v>
          </cell>
          <cell r="F153">
            <v>13535836.93</v>
          </cell>
          <cell r="G153">
            <v>-97464633.930000007</v>
          </cell>
        </row>
        <row r="154">
          <cell r="B154">
            <v>159210</v>
          </cell>
          <cell r="C154" t="str">
            <v>MAQUINARIA Y EQUIPO</v>
          </cell>
          <cell r="D154">
            <v>-56964979</v>
          </cell>
          <cell r="E154">
            <v>60368806.75</v>
          </cell>
          <cell r="F154">
            <v>71681750.230000004</v>
          </cell>
          <cell r="G154">
            <v>-68277922.480000004</v>
          </cell>
        </row>
        <row r="155">
          <cell r="B155">
            <v>15921001</v>
          </cell>
          <cell r="C155" t="str">
            <v>Maquinaria y Equipo</v>
          </cell>
          <cell r="D155">
            <v>-56964979</v>
          </cell>
          <cell r="E155">
            <v>60368806.75</v>
          </cell>
          <cell r="F155">
            <v>71681750.230000004</v>
          </cell>
          <cell r="G155">
            <v>-68277922.480000004</v>
          </cell>
        </row>
        <row r="156">
          <cell r="B156">
            <v>159215</v>
          </cell>
          <cell r="C156" t="str">
            <v>EQUIPO DE OFICINA</v>
          </cell>
          <cell r="D156">
            <v>-119654645.98</v>
          </cell>
          <cell r="E156">
            <v>5646917.1299999999</v>
          </cell>
          <cell r="F156">
            <v>24869432.420000002</v>
          </cell>
          <cell r="G156">
            <v>-138877161.27000001</v>
          </cell>
        </row>
        <row r="157">
          <cell r="B157">
            <v>15921501</v>
          </cell>
          <cell r="C157" t="str">
            <v>Equipo de Oficina</v>
          </cell>
          <cell r="D157">
            <v>-119654645.98</v>
          </cell>
          <cell r="E157">
            <v>5646917.1299999999</v>
          </cell>
          <cell r="F157">
            <v>24869432.420000002</v>
          </cell>
          <cell r="G157">
            <v>-138877161.27000001</v>
          </cell>
        </row>
        <row r="158">
          <cell r="B158">
            <v>159220</v>
          </cell>
          <cell r="C158" t="str">
            <v>EQUIPO DE COMPUTACION Y COMUNICACION</v>
          </cell>
          <cell r="D158">
            <v>-151517872.06</v>
          </cell>
          <cell r="E158">
            <v>0</v>
          </cell>
          <cell r="F158">
            <v>16820139.949999999</v>
          </cell>
          <cell r="G158">
            <v>-168338012.00999999</v>
          </cell>
        </row>
        <row r="159">
          <cell r="B159">
            <v>15922001</v>
          </cell>
          <cell r="C159" t="str">
            <v>Equipo de Computación y Comunicación</v>
          </cell>
          <cell r="D159">
            <v>-151517872.06</v>
          </cell>
          <cell r="E159">
            <v>0</v>
          </cell>
          <cell r="F159">
            <v>16820139.949999999</v>
          </cell>
          <cell r="G159">
            <v>-168338012.00999999</v>
          </cell>
        </row>
        <row r="160">
          <cell r="B160">
            <v>159235</v>
          </cell>
          <cell r="C160" t="str">
            <v>FLOTA Y EQUIPO DE TRANSPORTE</v>
          </cell>
          <cell r="D160">
            <v>-2282248826</v>
          </cell>
          <cell r="E160">
            <v>52217794.939999998</v>
          </cell>
          <cell r="F160">
            <v>369917658.02999997</v>
          </cell>
          <cell r="G160">
            <v>-2599948689.0900002</v>
          </cell>
        </row>
        <row r="161">
          <cell r="B161">
            <v>15923502</v>
          </cell>
          <cell r="C161" t="str">
            <v>Autos, camionetas y camperos</v>
          </cell>
          <cell r="D161">
            <v>-42081995</v>
          </cell>
          <cell r="E161">
            <v>50593244.399999999</v>
          </cell>
          <cell r="F161">
            <v>59104493.799999997</v>
          </cell>
          <cell r="G161">
            <v>-50593244.399999999</v>
          </cell>
        </row>
        <row r="162">
          <cell r="B162">
            <v>15923504</v>
          </cell>
          <cell r="C162" t="str">
            <v>Buses y Busetas tomadas en arrendamiento</v>
          </cell>
          <cell r="D162">
            <v>-2153718347</v>
          </cell>
          <cell r="E162">
            <v>1549175.54</v>
          </cell>
          <cell r="F162">
            <v>217356189.02000001</v>
          </cell>
          <cell r="G162">
            <v>-2369525360.48</v>
          </cell>
        </row>
        <row r="163">
          <cell r="B163">
            <v>15923505</v>
          </cell>
          <cell r="C163" t="str">
            <v>Buses y Busetas</v>
          </cell>
          <cell r="D163">
            <v>-85345271</v>
          </cell>
          <cell r="E163">
            <v>75375</v>
          </cell>
          <cell r="F163">
            <v>88330879</v>
          </cell>
          <cell r="G163">
            <v>-173600775</v>
          </cell>
        </row>
        <row r="164">
          <cell r="B164">
            <v>15923506</v>
          </cell>
          <cell r="C164" t="str">
            <v>Accesorios importantes</v>
          </cell>
          <cell r="D164">
            <v>-1103213</v>
          </cell>
          <cell r="E164">
            <v>0</v>
          </cell>
          <cell r="F164">
            <v>5126096.21</v>
          </cell>
          <cell r="G164">
            <v>-6229309.21</v>
          </cell>
        </row>
        <row r="165">
          <cell r="B165">
            <v>1595</v>
          </cell>
          <cell r="C165" t="str">
            <v>DEPRECIACION REVALORIZACION</v>
          </cell>
          <cell r="D165">
            <v>0</v>
          </cell>
          <cell r="E165">
            <v>50668619.399999999</v>
          </cell>
          <cell r="F165">
            <v>50668619.399999999</v>
          </cell>
          <cell r="G165">
            <v>0</v>
          </cell>
        </row>
        <row r="166">
          <cell r="B166">
            <v>159535</v>
          </cell>
          <cell r="C166" t="str">
            <v>FLOTA Y EQUIPO DE TRANSPORTE</v>
          </cell>
          <cell r="D166">
            <v>0</v>
          </cell>
          <cell r="E166">
            <v>50668619.399999999</v>
          </cell>
          <cell r="F166">
            <v>50668619.399999999</v>
          </cell>
          <cell r="G166">
            <v>0</v>
          </cell>
        </row>
        <row r="167">
          <cell r="B167">
            <v>15953502</v>
          </cell>
          <cell r="C167" t="str">
            <v>Autos, camionetas y camperos</v>
          </cell>
          <cell r="D167">
            <v>0</v>
          </cell>
          <cell r="E167">
            <v>50593244.399999999</v>
          </cell>
          <cell r="F167">
            <v>50593244.399999999</v>
          </cell>
          <cell r="G167">
            <v>0</v>
          </cell>
        </row>
        <row r="168">
          <cell r="B168">
            <v>15953505</v>
          </cell>
          <cell r="C168" t="str">
            <v>Buses y Busetas</v>
          </cell>
          <cell r="D168">
            <v>0</v>
          </cell>
          <cell r="E168">
            <v>75375</v>
          </cell>
          <cell r="F168">
            <v>75375</v>
          </cell>
          <cell r="G168">
            <v>0</v>
          </cell>
        </row>
        <row r="169">
          <cell r="B169">
            <v>16</v>
          </cell>
          <cell r="C169" t="str">
            <v>ACTIVOS INTANGIBLES</v>
          </cell>
          <cell r="D169">
            <v>18580707790.669998</v>
          </cell>
          <cell r="E169">
            <v>425280395</v>
          </cell>
          <cell r="F169">
            <v>1034396572</v>
          </cell>
          <cell r="G169">
            <v>17971591613.669998</v>
          </cell>
        </row>
        <row r="170">
          <cell r="B170">
            <v>1610</v>
          </cell>
          <cell r="C170" t="str">
            <v>LICENCIAS</v>
          </cell>
          <cell r="D170">
            <v>21199182</v>
          </cell>
          <cell r="E170">
            <v>8700000</v>
          </cell>
          <cell r="F170">
            <v>1474616</v>
          </cell>
          <cell r="G170">
            <v>28424566</v>
          </cell>
        </row>
        <row r="171">
          <cell r="B171">
            <v>161005</v>
          </cell>
          <cell r="C171" t="str">
            <v>LICENCIAS DE SOFTWARE</v>
          </cell>
          <cell r="D171">
            <v>21199182</v>
          </cell>
          <cell r="E171">
            <v>8700000</v>
          </cell>
          <cell r="F171">
            <v>1474616</v>
          </cell>
          <cell r="G171">
            <v>28424566</v>
          </cell>
        </row>
        <row r="172">
          <cell r="B172">
            <v>16350510</v>
          </cell>
          <cell r="C172" t="str">
            <v>Software Adquiridos o Comprados</v>
          </cell>
          <cell r="D172">
            <v>21199182</v>
          </cell>
          <cell r="E172">
            <v>8700000</v>
          </cell>
          <cell r="F172">
            <v>1474616</v>
          </cell>
          <cell r="G172">
            <v>28424566</v>
          </cell>
        </row>
        <row r="173">
          <cell r="B173">
            <v>1615</v>
          </cell>
          <cell r="C173" t="str">
            <v>DERECHOS</v>
          </cell>
          <cell r="D173">
            <v>18559508608.669998</v>
          </cell>
          <cell r="E173">
            <v>416580395</v>
          </cell>
          <cell r="F173">
            <v>1032921956</v>
          </cell>
          <cell r="G173">
            <v>17943167047.669998</v>
          </cell>
        </row>
        <row r="174">
          <cell r="B174">
            <v>161505</v>
          </cell>
          <cell r="C174" t="str">
            <v>VEHICULOS CHATARRIZACION</v>
          </cell>
          <cell r="D174">
            <v>18559508608.669998</v>
          </cell>
          <cell r="E174">
            <v>32685296</v>
          </cell>
          <cell r="F174">
            <v>649026857</v>
          </cell>
          <cell r="G174">
            <v>17943167047.669998</v>
          </cell>
        </row>
        <row r="175">
          <cell r="B175">
            <v>17109505</v>
          </cell>
          <cell r="C175" t="str">
            <v>Vehículos Chatarrizados</v>
          </cell>
          <cell r="D175">
            <v>7296689684</v>
          </cell>
          <cell r="E175">
            <v>25126442</v>
          </cell>
          <cell r="F175">
            <v>273948440</v>
          </cell>
          <cell r="G175">
            <v>7047867686</v>
          </cell>
        </row>
        <row r="176">
          <cell r="B176">
            <v>17109510</v>
          </cell>
          <cell r="C176" t="str">
            <v>Vehículos Racionalizados</v>
          </cell>
          <cell r="D176">
            <v>10354846020</v>
          </cell>
          <cell r="E176">
            <v>4082320</v>
          </cell>
          <cell r="F176">
            <v>375078417</v>
          </cell>
          <cell r="G176">
            <v>9983849923</v>
          </cell>
        </row>
        <row r="177">
          <cell r="B177">
            <v>17109525</v>
          </cell>
          <cell r="C177" t="str">
            <v>Vehículos en Renta</v>
          </cell>
          <cell r="D177">
            <v>907972904.66999996</v>
          </cell>
          <cell r="E177">
            <v>3476534</v>
          </cell>
          <cell r="F177">
            <v>0</v>
          </cell>
          <cell r="G177">
            <v>911449438.66999996</v>
          </cell>
        </row>
        <row r="178">
          <cell r="B178">
            <v>161535</v>
          </cell>
          <cell r="C178" t="str">
            <v>BIENES RECIBIDOS EN ARRIENDO FRO</v>
          </cell>
          <cell r="D178">
            <v>0</v>
          </cell>
          <cell r="E178">
            <v>383895099</v>
          </cell>
          <cell r="F178">
            <v>383895099</v>
          </cell>
          <cell r="G178">
            <v>0</v>
          </cell>
        </row>
        <row r="179">
          <cell r="B179">
            <v>16253505</v>
          </cell>
          <cell r="C179" t="str">
            <v>Arrendamiento financiero</v>
          </cell>
          <cell r="D179">
            <v>11758473064</v>
          </cell>
          <cell r="E179">
            <v>466630</v>
          </cell>
          <cell r="F179">
            <v>383895099</v>
          </cell>
          <cell r="G179">
            <v>11375044595</v>
          </cell>
        </row>
        <row r="180">
          <cell r="B180">
            <v>16253599</v>
          </cell>
          <cell r="C180" t="str">
            <v>ajuste niif cuenta 39</v>
          </cell>
          <cell r="D180">
            <v>-11758473064</v>
          </cell>
          <cell r="E180">
            <v>383428469</v>
          </cell>
          <cell r="F180">
            <v>0</v>
          </cell>
          <cell r="G180">
            <v>-11375044595</v>
          </cell>
        </row>
        <row r="181">
          <cell r="B181">
            <v>17</v>
          </cell>
          <cell r="C181" t="str">
            <v>OTROS ACTIVOS</v>
          </cell>
          <cell r="D181">
            <v>174833897</v>
          </cell>
          <cell r="E181">
            <v>62129792</v>
          </cell>
          <cell r="F181">
            <v>118279769</v>
          </cell>
          <cell r="G181">
            <v>118683920</v>
          </cell>
        </row>
        <row r="182">
          <cell r="B182">
            <v>1705</v>
          </cell>
          <cell r="C182" t="str">
            <v>GASTOS PAGADOS POR ANTICIPADO</v>
          </cell>
          <cell r="D182">
            <v>174833897</v>
          </cell>
          <cell r="E182">
            <v>4850907</v>
          </cell>
          <cell r="F182">
            <v>61000884</v>
          </cell>
          <cell r="G182">
            <v>118683920</v>
          </cell>
        </row>
        <row r="183">
          <cell r="B183">
            <v>170510</v>
          </cell>
          <cell r="C183" t="str">
            <v>HONORARIOS</v>
          </cell>
          <cell r="D183">
            <v>3893733</v>
          </cell>
          <cell r="E183">
            <v>0</v>
          </cell>
          <cell r="F183">
            <v>3893733</v>
          </cell>
          <cell r="G183">
            <v>0</v>
          </cell>
        </row>
        <row r="184">
          <cell r="B184">
            <v>17051005</v>
          </cell>
          <cell r="C184" t="str">
            <v>Honorarios</v>
          </cell>
          <cell r="D184">
            <v>3356667</v>
          </cell>
          <cell r="E184">
            <v>0</v>
          </cell>
          <cell r="F184">
            <v>950001</v>
          </cell>
          <cell r="G184">
            <v>2406666</v>
          </cell>
        </row>
        <row r="185">
          <cell r="B185">
            <v>17051010</v>
          </cell>
          <cell r="C185" t="str">
            <v>Iva en Honorarios</v>
          </cell>
          <cell r="D185">
            <v>537066</v>
          </cell>
          <cell r="E185">
            <v>0</v>
          </cell>
          <cell r="F185">
            <v>152001</v>
          </cell>
          <cell r="G185">
            <v>385065</v>
          </cell>
        </row>
        <row r="186">
          <cell r="B186">
            <v>17051099</v>
          </cell>
          <cell r="C186" t="str">
            <v>Diferidos no reconocidos bajo niif</v>
          </cell>
          <cell r="D186">
            <v>0</v>
          </cell>
          <cell r="E186">
            <v>0</v>
          </cell>
          <cell r="F186">
            <v>2791731</v>
          </cell>
          <cell r="G186">
            <v>-2791731</v>
          </cell>
        </row>
        <row r="187">
          <cell r="B187">
            <v>170520</v>
          </cell>
          <cell r="C187" t="str">
            <v>SEGUROS Y FIANZAS</v>
          </cell>
          <cell r="D187">
            <v>170940164</v>
          </cell>
          <cell r="E187">
            <v>4850907</v>
          </cell>
          <cell r="F187">
            <v>57107151</v>
          </cell>
          <cell r="G187">
            <v>118683920</v>
          </cell>
        </row>
        <row r="188">
          <cell r="B188">
            <v>17052010</v>
          </cell>
          <cell r="C188" t="str">
            <v>Cumplimiento</v>
          </cell>
          <cell r="D188">
            <v>15953535</v>
          </cell>
          <cell r="E188">
            <v>0</v>
          </cell>
          <cell r="F188">
            <v>1821135</v>
          </cell>
          <cell r="G188">
            <v>14132400</v>
          </cell>
        </row>
        <row r="189">
          <cell r="B189">
            <v>17052015</v>
          </cell>
          <cell r="C189" t="str">
            <v>De Salarios y Prestaciones</v>
          </cell>
          <cell r="D189">
            <v>13697078</v>
          </cell>
          <cell r="E189">
            <v>0</v>
          </cell>
          <cell r="F189">
            <v>547641</v>
          </cell>
          <cell r="G189">
            <v>13149437</v>
          </cell>
        </row>
        <row r="190">
          <cell r="B190">
            <v>17052035</v>
          </cell>
          <cell r="C190" t="str">
            <v>Seguro Obligatorio - SOAT</v>
          </cell>
          <cell r="D190">
            <v>54666548</v>
          </cell>
          <cell r="E190">
            <v>0</v>
          </cell>
          <cell r="F190">
            <v>19668901</v>
          </cell>
          <cell r="G190">
            <v>34997647</v>
          </cell>
        </row>
        <row r="191">
          <cell r="B191">
            <v>17052060</v>
          </cell>
          <cell r="C191" t="str">
            <v>Resposabilidad Civil Contractual y Extra</v>
          </cell>
          <cell r="D191">
            <v>85751388</v>
          </cell>
          <cell r="E191">
            <v>0</v>
          </cell>
          <cell r="F191">
            <v>33863458</v>
          </cell>
          <cell r="G191">
            <v>51887930</v>
          </cell>
        </row>
        <row r="192">
          <cell r="B192">
            <v>17052061</v>
          </cell>
          <cell r="C192" t="str">
            <v>Iva Resposabilidad Civil Contractual</v>
          </cell>
          <cell r="D192">
            <v>195557</v>
          </cell>
          <cell r="E192">
            <v>0</v>
          </cell>
          <cell r="F192">
            <v>125715</v>
          </cell>
          <cell r="G192">
            <v>69842</v>
          </cell>
        </row>
        <row r="193">
          <cell r="B193">
            <v>17052090</v>
          </cell>
          <cell r="C193" t="str">
            <v>Todo Riesgo</v>
          </cell>
          <cell r="D193">
            <v>676058</v>
          </cell>
          <cell r="E193">
            <v>4181816</v>
          </cell>
          <cell r="F193">
            <v>1024543</v>
          </cell>
          <cell r="G193">
            <v>3833331</v>
          </cell>
        </row>
        <row r="194">
          <cell r="B194">
            <v>17052091</v>
          </cell>
          <cell r="C194" t="str">
            <v>Iva en Todo Riesgo</v>
          </cell>
          <cell r="D194">
            <v>0</v>
          </cell>
          <cell r="E194">
            <v>669091</v>
          </cell>
          <cell r="F194">
            <v>55758</v>
          </cell>
          <cell r="G194">
            <v>613333</v>
          </cell>
        </row>
        <row r="195">
          <cell r="B195">
            <v>1710</v>
          </cell>
          <cell r="C195" t="str">
            <v>ACTIVOS NO FINANCIEROS</v>
          </cell>
          <cell r="D195">
            <v>0</v>
          </cell>
          <cell r="E195">
            <v>57278885</v>
          </cell>
          <cell r="F195">
            <v>57278885</v>
          </cell>
          <cell r="G195">
            <v>0</v>
          </cell>
        </row>
        <row r="196">
          <cell r="B196">
            <v>171004</v>
          </cell>
          <cell r="C196" t="str">
            <v>ORGANIZACION Y PREOPERATIVOS</v>
          </cell>
          <cell r="D196">
            <v>0</v>
          </cell>
          <cell r="E196">
            <v>39619727</v>
          </cell>
          <cell r="F196">
            <v>39619727</v>
          </cell>
          <cell r="G196">
            <v>0</v>
          </cell>
        </row>
        <row r="197">
          <cell r="B197">
            <v>1710041035</v>
          </cell>
          <cell r="C197" t="str">
            <v>Asesoria Técnica, Legal y Financiera</v>
          </cell>
          <cell r="D197">
            <v>383157006</v>
          </cell>
          <cell r="E197">
            <v>0</v>
          </cell>
          <cell r="F197">
            <v>37079711</v>
          </cell>
          <cell r="G197">
            <v>346077295</v>
          </cell>
        </row>
        <row r="198">
          <cell r="B198">
            <v>1710041036</v>
          </cell>
          <cell r="C198" t="str">
            <v>Iva Asesoria Técnica</v>
          </cell>
          <cell r="D198">
            <v>26246824</v>
          </cell>
          <cell r="E198">
            <v>0</v>
          </cell>
          <cell r="F198">
            <v>2540016</v>
          </cell>
          <cell r="G198">
            <v>23706808</v>
          </cell>
        </row>
        <row r="199">
          <cell r="B199">
            <v>1710041099</v>
          </cell>
          <cell r="C199" t="str">
            <v>Diferidos no reconocidos bajo niif</v>
          </cell>
          <cell r="D199">
            <v>-409403830</v>
          </cell>
          <cell r="E199">
            <v>39619727</v>
          </cell>
          <cell r="F199">
            <v>0</v>
          </cell>
          <cell r="G199">
            <v>-369784103</v>
          </cell>
        </row>
        <row r="200">
          <cell r="B200">
            <v>171012</v>
          </cell>
          <cell r="C200" t="str">
            <v>ESTUDIOS, INVESTIGACIONES Y PROYECTO</v>
          </cell>
          <cell r="D200">
            <v>0</v>
          </cell>
          <cell r="E200">
            <v>2306871</v>
          </cell>
          <cell r="F200">
            <v>2306871</v>
          </cell>
          <cell r="G200">
            <v>0</v>
          </cell>
        </row>
        <row r="201">
          <cell r="B201">
            <v>17101205</v>
          </cell>
          <cell r="C201" t="str">
            <v>Estudios, Investigaciones y Proyectos</v>
          </cell>
          <cell r="D201">
            <v>25375583</v>
          </cell>
          <cell r="E201">
            <v>0</v>
          </cell>
          <cell r="F201">
            <v>2306871</v>
          </cell>
          <cell r="G201">
            <v>23068712</v>
          </cell>
        </row>
        <row r="202">
          <cell r="B202">
            <v>17101299</v>
          </cell>
          <cell r="C202" t="str">
            <v>Diferidos no reconocidos bajo niif</v>
          </cell>
          <cell r="D202">
            <v>-25375583</v>
          </cell>
          <cell r="E202">
            <v>2306871</v>
          </cell>
          <cell r="F202">
            <v>0</v>
          </cell>
          <cell r="G202">
            <v>-23068712</v>
          </cell>
        </row>
        <row r="203">
          <cell r="B203">
            <v>171016</v>
          </cell>
          <cell r="C203" t="str">
            <v>PROGRAMAS PARA COMPUTADOR</v>
          </cell>
          <cell r="D203">
            <v>0</v>
          </cell>
          <cell r="E203">
            <v>958654</v>
          </cell>
          <cell r="F203">
            <v>958654</v>
          </cell>
          <cell r="G203">
            <v>0</v>
          </cell>
        </row>
        <row r="204">
          <cell r="B204">
            <v>17101601</v>
          </cell>
          <cell r="C204" t="str">
            <v>Programas para computador</v>
          </cell>
          <cell r="D204">
            <v>9483228</v>
          </cell>
          <cell r="E204">
            <v>0</v>
          </cell>
          <cell r="F204">
            <v>900427</v>
          </cell>
          <cell r="G204">
            <v>8582801</v>
          </cell>
        </row>
        <row r="205">
          <cell r="B205">
            <v>17101602</v>
          </cell>
          <cell r="C205" t="str">
            <v>Iva Programas para computador</v>
          </cell>
          <cell r="D205">
            <v>601690</v>
          </cell>
          <cell r="E205">
            <v>0</v>
          </cell>
          <cell r="F205">
            <v>58227</v>
          </cell>
          <cell r="G205">
            <v>543463</v>
          </cell>
        </row>
        <row r="206">
          <cell r="B206">
            <v>17101699</v>
          </cell>
          <cell r="C206" t="str">
            <v>Diferidos no reconocidos bajo niif</v>
          </cell>
          <cell r="D206">
            <v>-10084918</v>
          </cell>
          <cell r="E206">
            <v>958654</v>
          </cell>
          <cell r="F206">
            <v>0</v>
          </cell>
          <cell r="G206">
            <v>-9126264</v>
          </cell>
        </row>
        <row r="207">
          <cell r="B207">
            <v>171025</v>
          </cell>
          <cell r="C207" t="str">
            <v>ARRENDAMIENTOS</v>
          </cell>
          <cell r="D207">
            <v>0</v>
          </cell>
          <cell r="E207">
            <v>395776</v>
          </cell>
          <cell r="F207">
            <v>395776</v>
          </cell>
          <cell r="G207">
            <v>0</v>
          </cell>
        </row>
        <row r="208">
          <cell r="B208">
            <v>17052501</v>
          </cell>
          <cell r="C208" t="str">
            <v>Arrendamientos</v>
          </cell>
          <cell r="D208">
            <v>835528</v>
          </cell>
          <cell r="E208">
            <v>0</v>
          </cell>
          <cell r="F208">
            <v>395776</v>
          </cell>
          <cell r="G208">
            <v>439752</v>
          </cell>
        </row>
        <row r="209">
          <cell r="B209">
            <v>17052599</v>
          </cell>
          <cell r="C209" t="str">
            <v>Arrendamientos no reconocidos bajo niif</v>
          </cell>
          <cell r="D209">
            <v>-835528</v>
          </cell>
          <cell r="E209">
            <v>395776</v>
          </cell>
          <cell r="F209">
            <v>0</v>
          </cell>
          <cell r="G209">
            <v>-439752</v>
          </cell>
        </row>
        <row r="210">
          <cell r="B210">
            <v>171035</v>
          </cell>
          <cell r="C210" t="str">
            <v>MANTENIMIENTO</v>
          </cell>
          <cell r="D210">
            <v>0</v>
          </cell>
          <cell r="E210">
            <v>758213</v>
          </cell>
          <cell r="F210">
            <v>758213</v>
          </cell>
          <cell r="G210">
            <v>0</v>
          </cell>
        </row>
        <row r="211">
          <cell r="B211">
            <v>17053505</v>
          </cell>
          <cell r="C211" t="str">
            <v>Mantenimiento equipos</v>
          </cell>
          <cell r="D211">
            <v>2021900</v>
          </cell>
          <cell r="E211">
            <v>0</v>
          </cell>
          <cell r="F211">
            <v>758213</v>
          </cell>
          <cell r="G211">
            <v>1263687</v>
          </cell>
        </row>
        <row r="212">
          <cell r="B212">
            <v>17053599</v>
          </cell>
          <cell r="C212" t="str">
            <v>DIFERIDOS NO RECONOCIDOS BAJO NIIF</v>
          </cell>
          <cell r="D212">
            <v>-2021900</v>
          </cell>
          <cell r="E212">
            <v>758213</v>
          </cell>
          <cell r="F212">
            <v>0</v>
          </cell>
          <cell r="G212">
            <v>-1263687</v>
          </cell>
        </row>
        <row r="213">
          <cell r="B213">
            <v>171045</v>
          </cell>
          <cell r="C213" t="str">
            <v>SUSCRIPCIONES</v>
          </cell>
          <cell r="D213">
            <v>0</v>
          </cell>
          <cell r="E213">
            <v>8801440</v>
          </cell>
          <cell r="F213">
            <v>8801440</v>
          </cell>
          <cell r="G213">
            <v>0</v>
          </cell>
        </row>
        <row r="214">
          <cell r="B214">
            <v>17054505</v>
          </cell>
          <cell r="C214" t="str">
            <v>Servicio de suscripciones</v>
          </cell>
          <cell r="D214">
            <v>0</v>
          </cell>
          <cell r="E214">
            <v>7047000</v>
          </cell>
          <cell r="F214">
            <v>1783681</v>
          </cell>
          <cell r="G214">
            <v>5263319</v>
          </cell>
        </row>
        <row r="215">
          <cell r="B215">
            <v>17054599</v>
          </cell>
          <cell r="C215" t="str">
            <v>Diferido no reconocido bajo niif</v>
          </cell>
          <cell r="D215">
            <v>0</v>
          </cell>
          <cell r="E215">
            <v>1754440</v>
          </cell>
          <cell r="F215">
            <v>7017759</v>
          </cell>
          <cell r="G215">
            <v>-5263319</v>
          </cell>
        </row>
        <row r="216">
          <cell r="B216">
            <v>171076</v>
          </cell>
          <cell r="C216" t="str">
            <v>IMPUESTO DE RENTA DIFERIDO DB.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B217">
            <v>17107610</v>
          </cell>
          <cell r="C217" t="str">
            <v>Impuesto de CREE Diferido</v>
          </cell>
          <cell r="D217">
            <v>45000000</v>
          </cell>
          <cell r="E217">
            <v>0</v>
          </cell>
          <cell r="F217">
            <v>0</v>
          </cell>
          <cell r="G217">
            <v>45000000</v>
          </cell>
        </row>
        <row r="218">
          <cell r="B218">
            <v>17107699</v>
          </cell>
          <cell r="C218" t="str">
            <v>Diferidos no reconocidos bajo niif</v>
          </cell>
          <cell r="D218">
            <v>-45000000</v>
          </cell>
          <cell r="E218">
            <v>0</v>
          </cell>
          <cell r="F218">
            <v>0</v>
          </cell>
          <cell r="G218">
            <v>-45000000</v>
          </cell>
        </row>
        <row r="219">
          <cell r="B219">
            <v>171095</v>
          </cell>
          <cell r="C219" t="str">
            <v>OTROS</v>
          </cell>
          <cell r="D219">
            <v>0</v>
          </cell>
          <cell r="E219">
            <v>4438204</v>
          </cell>
          <cell r="F219">
            <v>4438204</v>
          </cell>
          <cell r="G219">
            <v>0</v>
          </cell>
        </row>
        <row r="220">
          <cell r="B220">
            <v>17059501</v>
          </cell>
          <cell r="C220" t="str">
            <v>Impuesto Predial</v>
          </cell>
          <cell r="D220">
            <v>0</v>
          </cell>
          <cell r="E220">
            <v>1969722</v>
          </cell>
          <cell r="F220">
            <v>1969722</v>
          </cell>
          <cell r="G220">
            <v>0</v>
          </cell>
        </row>
        <row r="221">
          <cell r="B221">
            <v>17059502</v>
          </cell>
          <cell r="C221" t="str">
            <v>Revision Tecnico Mecanica</v>
          </cell>
          <cell r="D221">
            <v>4596781</v>
          </cell>
          <cell r="E221">
            <v>0</v>
          </cell>
          <cell r="F221">
            <v>2128002</v>
          </cell>
          <cell r="G221">
            <v>2468779</v>
          </cell>
        </row>
        <row r="222">
          <cell r="B222">
            <v>17059503</v>
          </cell>
          <cell r="C222" t="str">
            <v>IVA Revision Tecnico Mecanica</v>
          </cell>
          <cell r="D222">
            <v>735485</v>
          </cell>
          <cell r="E222">
            <v>0</v>
          </cell>
          <cell r="F222">
            <v>340480</v>
          </cell>
          <cell r="G222">
            <v>395005</v>
          </cell>
        </row>
        <row r="223">
          <cell r="B223">
            <v>17059599</v>
          </cell>
          <cell r="C223" t="str">
            <v>Diferidos no reconocidos bajo niif</v>
          </cell>
          <cell r="D223">
            <v>-5332266</v>
          </cell>
          <cell r="E223">
            <v>2468482</v>
          </cell>
          <cell r="F223">
            <v>0</v>
          </cell>
          <cell r="G223">
            <v>-2863784</v>
          </cell>
        </row>
        <row r="224">
          <cell r="B224">
            <v>18</v>
          </cell>
          <cell r="C224" t="str">
            <v>IMPUESTOS CORRIENTES</v>
          </cell>
          <cell r="D224">
            <v>521300624.13</v>
          </cell>
          <cell r="E224">
            <v>615042375.53999996</v>
          </cell>
          <cell r="F224">
            <v>570082910.60000002</v>
          </cell>
          <cell r="G224">
            <v>566260089.07000005</v>
          </cell>
        </row>
        <row r="225">
          <cell r="B225">
            <v>1855</v>
          </cell>
          <cell r="C225" t="str">
            <v>ANTICIPOS E IMPUESTOS CORRIENTES</v>
          </cell>
          <cell r="D225">
            <v>363063137.13</v>
          </cell>
          <cell r="E225">
            <v>614163773.53999996</v>
          </cell>
          <cell r="F225">
            <v>552124314.60000002</v>
          </cell>
          <cell r="G225">
            <v>425102596.06999999</v>
          </cell>
        </row>
        <row r="226">
          <cell r="B226">
            <v>185505</v>
          </cell>
          <cell r="C226" t="str">
            <v>ANTICIPO DE IMPUESTOS DE RENTA Y COMPLEM</v>
          </cell>
          <cell r="D226">
            <v>412000</v>
          </cell>
          <cell r="E226">
            <v>0</v>
          </cell>
          <cell r="F226">
            <v>412000</v>
          </cell>
          <cell r="G226">
            <v>0</v>
          </cell>
        </row>
        <row r="227">
          <cell r="B227">
            <v>13550515</v>
          </cell>
          <cell r="C227" t="str">
            <v>Anticipo Impuesto de renta y complementa</v>
          </cell>
          <cell r="D227">
            <v>412000</v>
          </cell>
          <cell r="E227">
            <v>0</v>
          </cell>
          <cell r="F227">
            <v>412000</v>
          </cell>
          <cell r="G227">
            <v>0</v>
          </cell>
        </row>
        <row r="228">
          <cell r="B228">
            <v>185510</v>
          </cell>
          <cell r="C228" t="str">
            <v>ANTICIPO IMPUESTODE INDUSTRIA Y CCIO</v>
          </cell>
          <cell r="D228">
            <v>0</v>
          </cell>
          <cell r="E228">
            <v>219029578</v>
          </cell>
          <cell r="F228">
            <v>219029578</v>
          </cell>
          <cell r="G228">
            <v>0</v>
          </cell>
        </row>
        <row r="229">
          <cell r="B229">
            <v>13551005</v>
          </cell>
          <cell r="C229" t="str">
            <v>Anticipo impuesto ind y ccio</v>
          </cell>
          <cell r="D229">
            <v>0</v>
          </cell>
          <cell r="E229">
            <v>219029578</v>
          </cell>
          <cell r="F229">
            <v>219029578</v>
          </cell>
          <cell r="G229">
            <v>0</v>
          </cell>
        </row>
        <row r="230">
          <cell r="B230">
            <v>185515</v>
          </cell>
          <cell r="C230" t="str">
            <v>RETENCION EN LA FUENTE - RENTA</v>
          </cell>
          <cell r="D230">
            <v>2258674.13</v>
          </cell>
          <cell r="E230">
            <v>40831.54</v>
          </cell>
          <cell r="F230">
            <v>1803273.6</v>
          </cell>
          <cell r="G230">
            <v>496232.07</v>
          </cell>
        </row>
        <row r="231">
          <cell r="B231">
            <v>13551501</v>
          </cell>
          <cell r="C231" t="str">
            <v>Por Ventas</v>
          </cell>
          <cell r="D231">
            <v>94526</v>
          </cell>
          <cell r="E231">
            <v>0</v>
          </cell>
          <cell r="F231">
            <v>68370</v>
          </cell>
          <cell r="G231">
            <v>26156</v>
          </cell>
        </row>
        <row r="232">
          <cell r="B232">
            <v>13551504</v>
          </cell>
          <cell r="C232" t="str">
            <v>Rendimientos Financieros</v>
          </cell>
          <cell r="D232">
            <v>1786148.13</v>
          </cell>
          <cell r="E232">
            <v>40831.54</v>
          </cell>
          <cell r="F232">
            <v>1356903.6</v>
          </cell>
          <cell r="G232">
            <v>470076.07</v>
          </cell>
        </row>
        <row r="233">
          <cell r="B233">
            <v>13551514</v>
          </cell>
          <cell r="C233" t="str">
            <v>Por venta activos fijos 1%</v>
          </cell>
          <cell r="D233">
            <v>378000</v>
          </cell>
          <cell r="E233">
            <v>0</v>
          </cell>
          <cell r="F233">
            <v>378000</v>
          </cell>
          <cell r="G233">
            <v>0</v>
          </cell>
        </row>
        <row r="234">
          <cell r="B234">
            <v>185516</v>
          </cell>
          <cell r="C234" t="str">
            <v>IMPUESTO A LA RENTA PARA LA EQUIDAD CREE</v>
          </cell>
          <cell r="D234">
            <v>213649000</v>
          </cell>
          <cell r="E234">
            <v>79033364</v>
          </cell>
          <cell r="F234">
            <v>184136000</v>
          </cell>
          <cell r="G234">
            <v>108546364</v>
          </cell>
        </row>
        <row r="235">
          <cell r="B235">
            <v>13551603</v>
          </cell>
          <cell r="C235" t="str">
            <v>Cree Tarifa 0,8%</v>
          </cell>
          <cell r="D235">
            <v>234485000</v>
          </cell>
          <cell r="E235">
            <v>58197364</v>
          </cell>
          <cell r="F235">
            <v>184136000</v>
          </cell>
          <cell r="G235">
            <v>108546364</v>
          </cell>
        </row>
        <row r="236">
          <cell r="B236">
            <v>24040605</v>
          </cell>
          <cell r="C236" t="str">
            <v>Impuesto a la Renta para la Equidad Cre</v>
          </cell>
          <cell r="D236">
            <v>-20836000</v>
          </cell>
          <cell r="E236">
            <v>20836000</v>
          </cell>
          <cell r="F236">
            <v>0</v>
          </cell>
          <cell r="G236">
            <v>0</v>
          </cell>
        </row>
        <row r="237">
          <cell r="B237">
            <v>185518</v>
          </cell>
          <cell r="C237" t="str">
            <v>IMPUESTO DE INDUSTRIA Y COMERCIO</v>
          </cell>
          <cell r="D237">
            <v>10463</v>
          </cell>
          <cell r="E237">
            <v>0</v>
          </cell>
          <cell r="F237">
            <v>10463</v>
          </cell>
          <cell r="G237">
            <v>0</v>
          </cell>
        </row>
        <row r="238">
          <cell r="B238">
            <v>13551804</v>
          </cell>
          <cell r="C238" t="str">
            <v>Servicios 0,6%</v>
          </cell>
          <cell r="D238">
            <v>10463</v>
          </cell>
          <cell r="E238">
            <v>0</v>
          </cell>
          <cell r="F238">
            <v>10463</v>
          </cell>
          <cell r="G238">
            <v>0</v>
          </cell>
        </row>
        <row r="239">
          <cell r="B239">
            <v>185520</v>
          </cell>
          <cell r="C239" t="str">
            <v>SOBRANTES EN LIQUIDACION PRIVADA DE IMP</v>
          </cell>
          <cell r="D239">
            <v>146733000</v>
          </cell>
          <cell r="E239">
            <v>316060000</v>
          </cell>
          <cell r="F239">
            <v>146733000</v>
          </cell>
          <cell r="G239">
            <v>316060000</v>
          </cell>
        </row>
        <row r="240">
          <cell r="B240">
            <v>13552005</v>
          </cell>
          <cell r="C240" t="str">
            <v>Sobrante en Impuesto de Renta</v>
          </cell>
          <cell r="D240">
            <v>4140000</v>
          </cell>
          <cell r="E240">
            <v>10167000</v>
          </cell>
          <cell r="F240">
            <v>4140000</v>
          </cell>
          <cell r="G240">
            <v>10167000</v>
          </cell>
        </row>
        <row r="241">
          <cell r="B241">
            <v>13552010</v>
          </cell>
          <cell r="C241" t="str">
            <v>Saldo a favor Impto Equidad CREE</v>
          </cell>
          <cell r="D241">
            <v>142593000</v>
          </cell>
          <cell r="E241">
            <v>305893000</v>
          </cell>
          <cell r="F241">
            <v>142593000</v>
          </cell>
          <cell r="G241">
            <v>305893000</v>
          </cell>
        </row>
        <row r="242">
          <cell r="B242">
            <v>1860</v>
          </cell>
          <cell r="C242" t="str">
            <v>IMPUESTO DIFERIDO NIIF</v>
          </cell>
          <cell r="D242">
            <v>158237487</v>
          </cell>
          <cell r="E242">
            <v>878602</v>
          </cell>
          <cell r="F242">
            <v>17958596</v>
          </cell>
          <cell r="G242">
            <v>141157493</v>
          </cell>
        </row>
        <row r="243">
          <cell r="B243">
            <v>186015</v>
          </cell>
          <cell r="C243" t="str">
            <v>IMPUESTO DIFERIDO AJUSTES NIIF</v>
          </cell>
          <cell r="D243">
            <v>158237487</v>
          </cell>
          <cell r="E243">
            <v>878602</v>
          </cell>
          <cell r="F243">
            <v>17958596</v>
          </cell>
          <cell r="G243">
            <v>141157493</v>
          </cell>
        </row>
        <row r="244">
          <cell r="B244">
            <v>18601501</v>
          </cell>
          <cell r="C244" t="str">
            <v>Impuesto diferido Deudores</v>
          </cell>
          <cell r="D244">
            <v>772550</v>
          </cell>
          <cell r="E244">
            <v>0</v>
          </cell>
          <cell r="F244">
            <v>121042</v>
          </cell>
          <cell r="G244">
            <v>651508</v>
          </cell>
        </row>
        <row r="245">
          <cell r="B245">
            <v>18601502</v>
          </cell>
          <cell r="C245" t="str">
            <v>Impuesto diferido Inventarios</v>
          </cell>
          <cell r="D245">
            <v>61928</v>
          </cell>
          <cell r="E245">
            <v>320714</v>
          </cell>
          <cell r="F245">
            <v>61928</v>
          </cell>
          <cell r="G245">
            <v>320714</v>
          </cell>
        </row>
        <row r="246">
          <cell r="B246">
            <v>18601504</v>
          </cell>
          <cell r="C246" t="str">
            <v>Impuesto diferido Diferidos</v>
          </cell>
          <cell r="D246">
            <v>154038369</v>
          </cell>
          <cell r="E246">
            <v>557888</v>
          </cell>
          <cell r="F246">
            <v>14580986</v>
          </cell>
          <cell r="G246">
            <v>140015271</v>
          </cell>
        </row>
        <row r="247">
          <cell r="B247">
            <v>18601506</v>
          </cell>
          <cell r="C247" t="str">
            <v>Impuesto diferido Inversiones</v>
          </cell>
          <cell r="D247">
            <v>3364640</v>
          </cell>
          <cell r="E247">
            <v>0</v>
          </cell>
          <cell r="F247">
            <v>3194640</v>
          </cell>
          <cell r="G247">
            <v>170000</v>
          </cell>
        </row>
        <row r="248">
          <cell r="C248" t="str">
            <v/>
          </cell>
        </row>
        <row r="249">
          <cell r="B249">
            <v>2</v>
          </cell>
          <cell r="C249" t="str">
            <v>PASIVO</v>
          </cell>
          <cell r="D249">
            <v>-40933863015</v>
          </cell>
          <cell r="E249">
            <v>12506758268.01</v>
          </cell>
          <cell r="F249">
            <v>12111882289.18</v>
          </cell>
          <cell r="G249">
            <v>-40538987036.169998</v>
          </cell>
        </row>
        <row r="250">
          <cell r="B250">
            <v>21</v>
          </cell>
          <cell r="C250" t="str">
            <v>PASIVOS FINANCIEROS</v>
          </cell>
          <cell r="D250">
            <v>-36594033221.900002</v>
          </cell>
          <cell r="E250">
            <v>477648424</v>
          </cell>
          <cell r="F250">
            <v>2326702439</v>
          </cell>
          <cell r="G250">
            <v>-38443087236.900002</v>
          </cell>
        </row>
        <row r="251">
          <cell r="B251">
            <v>2105</v>
          </cell>
          <cell r="C251" t="str">
            <v>BANCOS NACIONALES</v>
          </cell>
          <cell r="D251">
            <v>-23274439052</v>
          </cell>
          <cell r="E251">
            <v>0</v>
          </cell>
          <cell r="F251">
            <v>2000000000</v>
          </cell>
          <cell r="G251">
            <v>-25274439052</v>
          </cell>
        </row>
        <row r="252">
          <cell r="B252">
            <v>210510</v>
          </cell>
          <cell r="C252" t="str">
            <v>PAGARES</v>
          </cell>
          <cell r="D252">
            <v>-23274439052</v>
          </cell>
          <cell r="E252">
            <v>0</v>
          </cell>
          <cell r="F252">
            <v>2000000000</v>
          </cell>
          <cell r="G252">
            <v>-25274439052</v>
          </cell>
        </row>
        <row r="253">
          <cell r="B253">
            <v>21051001</v>
          </cell>
          <cell r="C253" t="str">
            <v>Pagares a Corto plazo</v>
          </cell>
          <cell r="D253">
            <v>-2000000000</v>
          </cell>
          <cell r="E253">
            <v>0</v>
          </cell>
          <cell r="F253">
            <v>2000000000</v>
          </cell>
          <cell r="G253">
            <v>-4000000000</v>
          </cell>
        </row>
        <row r="254">
          <cell r="B254">
            <v>21051002</v>
          </cell>
          <cell r="C254" t="str">
            <v>Pagares A Largo Plazo</v>
          </cell>
          <cell r="D254">
            <v>-21274439052</v>
          </cell>
          <cell r="E254">
            <v>0</v>
          </cell>
          <cell r="F254">
            <v>0</v>
          </cell>
          <cell r="G254">
            <v>-21274439052</v>
          </cell>
        </row>
        <row r="255">
          <cell r="B255">
            <v>2115</v>
          </cell>
          <cell r="C255" t="str">
            <v>CORPORACIONES FINANCIERAS</v>
          </cell>
          <cell r="D255">
            <v>-12254008005</v>
          </cell>
          <cell r="E255">
            <v>0</v>
          </cell>
          <cell r="F255">
            <v>0</v>
          </cell>
          <cell r="G255">
            <v>-12254008005</v>
          </cell>
        </row>
        <row r="256">
          <cell r="B256">
            <v>211520</v>
          </cell>
          <cell r="C256" t="str">
            <v>CONTRATOS DE ARRENDAMIENTOS FINANCIERO</v>
          </cell>
          <cell r="D256">
            <v>-12254008005</v>
          </cell>
          <cell r="E256">
            <v>0</v>
          </cell>
          <cell r="F256">
            <v>0</v>
          </cell>
          <cell r="G256">
            <v>-12254008005</v>
          </cell>
        </row>
        <row r="257">
          <cell r="B257">
            <v>21152005</v>
          </cell>
          <cell r="C257" t="str">
            <v>CONTRATOS DE ARRENDAMIENTO</v>
          </cell>
          <cell r="D257">
            <v>-12254008005</v>
          </cell>
          <cell r="E257">
            <v>0</v>
          </cell>
          <cell r="F257">
            <v>0</v>
          </cell>
          <cell r="G257">
            <v>-12254008005</v>
          </cell>
        </row>
        <row r="258">
          <cell r="B258">
            <v>2195</v>
          </cell>
          <cell r="C258" t="str">
            <v>OTRAS OBLIGACIONES</v>
          </cell>
          <cell r="D258">
            <v>-1065586164.9</v>
          </cell>
          <cell r="E258">
            <v>477648424</v>
          </cell>
          <cell r="F258">
            <v>326702439</v>
          </cell>
          <cell r="G258">
            <v>-914640179.89999998</v>
          </cell>
        </row>
        <row r="259">
          <cell r="B259">
            <v>219505</v>
          </cell>
          <cell r="C259" t="str">
            <v>PARTICULARES</v>
          </cell>
          <cell r="D259">
            <v>-1065586164.9</v>
          </cell>
          <cell r="E259">
            <v>477648424</v>
          </cell>
          <cell r="F259">
            <v>326702439</v>
          </cell>
          <cell r="G259">
            <v>-914640179.89999998</v>
          </cell>
        </row>
        <row r="260">
          <cell r="B260">
            <v>23359505</v>
          </cell>
          <cell r="C260" t="str">
            <v>Racionalización por pagar</v>
          </cell>
          <cell r="D260">
            <v>-1065586164.9</v>
          </cell>
          <cell r="E260">
            <v>472578596</v>
          </cell>
          <cell r="F260">
            <v>321632611</v>
          </cell>
          <cell r="G260">
            <v>-914640179.89999998</v>
          </cell>
        </row>
        <row r="261">
          <cell r="B261">
            <v>23809504</v>
          </cell>
          <cell r="C261" t="str">
            <v>Racionalización Por Pagar CP</v>
          </cell>
          <cell r="D261">
            <v>-156156970</v>
          </cell>
          <cell r="E261">
            <v>0</v>
          </cell>
          <cell r="F261">
            <v>1593294</v>
          </cell>
          <cell r="G261">
            <v>-157750264</v>
          </cell>
        </row>
        <row r="262">
          <cell r="B262">
            <v>23809505</v>
          </cell>
          <cell r="C262" t="str">
            <v>Racionalización Por Pagar LP</v>
          </cell>
          <cell r="D262">
            <v>156156970</v>
          </cell>
          <cell r="E262">
            <v>5069828</v>
          </cell>
          <cell r="F262">
            <v>3476534</v>
          </cell>
          <cell r="G262">
            <v>157750264</v>
          </cell>
        </row>
        <row r="263">
          <cell r="B263">
            <v>22</v>
          </cell>
          <cell r="C263" t="str">
            <v>CUENTAS COMERCIALES POR PAGAR Y OTRAS C</v>
          </cell>
          <cell r="D263">
            <v>-2761407691.2399998</v>
          </cell>
          <cell r="E263">
            <v>6372926531.1899996</v>
          </cell>
          <cell r="F263">
            <v>4532318714.2200003</v>
          </cell>
          <cell r="G263">
            <v>-920799874.26999998</v>
          </cell>
        </row>
        <row r="264">
          <cell r="B264">
            <v>2205</v>
          </cell>
          <cell r="C264" t="str">
            <v>PROVEEDORES NACIONALES Y EXTERIOR</v>
          </cell>
          <cell r="D264">
            <v>-2162828163.2399998</v>
          </cell>
          <cell r="E264">
            <v>3581235356</v>
          </cell>
          <cell r="F264">
            <v>1785799546</v>
          </cell>
          <cell r="G264">
            <v>-367392353.23999971</v>
          </cell>
        </row>
        <row r="265">
          <cell r="B265">
            <v>220505</v>
          </cell>
          <cell r="C265" t="str">
            <v>NACIONALES</v>
          </cell>
          <cell r="D265">
            <v>-2162828163.2399998</v>
          </cell>
          <cell r="E265">
            <v>3581235356</v>
          </cell>
          <cell r="F265">
            <v>1785799546</v>
          </cell>
          <cell r="G265">
            <v>-367392353.23999971</v>
          </cell>
        </row>
        <row r="266">
          <cell r="B266">
            <v>22050506</v>
          </cell>
          <cell r="C266" t="str">
            <v>De suministros</v>
          </cell>
          <cell r="D266">
            <v>-1985210869</v>
          </cell>
          <cell r="E266">
            <v>3489834099</v>
          </cell>
          <cell r="F266">
            <v>1725219147</v>
          </cell>
          <cell r="G266">
            <v>-220595917</v>
          </cell>
        </row>
        <row r="267">
          <cell r="B267">
            <v>840505</v>
          </cell>
          <cell r="C267" t="str">
            <v>Bienes y Valores Recibidos en Custo (Cr)</v>
          </cell>
          <cell r="D267">
            <v>-177617294.24000001</v>
          </cell>
          <cell r="E267">
            <v>91401257</v>
          </cell>
          <cell r="F267">
            <v>60580399</v>
          </cell>
          <cell r="G267">
            <v>-146796436.24000001</v>
          </cell>
        </row>
        <row r="268">
          <cell r="B268">
            <v>2235</v>
          </cell>
          <cell r="C268" t="str">
            <v>OTRAS CUENTAS POR PAGAR</v>
          </cell>
          <cell r="D268">
            <v>-534935758</v>
          </cell>
          <cell r="E268">
            <v>2760547405.1900001</v>
          </cell>
          <cell r="F268">
            <v>2746519168.2199998</v>
          </cell>
          <cell r="G268">
            <v>-520907521.02999967</v>
          </cell>
        </row>
        <row r="269">
          <cell r="B269">
            <v>223505</v>
          </cell>
          <cell r="C269" t="str">
            <v>GASTOS FINANCIEROS</v>
          </cell>
          <cell r="D269">
            <v>-137465890</v>
          </cell>
          <cell r="E269">
            <v>1272165240.1900001</v>
          </cell>
          <cell r="F269">
            <v>1312491312.22</v>
          </cell>
          <cell r="G269">
            <v>-177791962.03</v>
          </cell>
        </row>
        <row r="270">
          <cell r="B270">
            <v>23350505</v>
          </cell>
          <cell r="C270" t="str">
            <v>Gastos Financieros</v>
          </cell>
          <cell r="D270">
            <v>-133463983</v>
          </cell>
          <cell r="E270">
            <v>1252376777.1900001</v>
          </cell>
          <cell r="F270">
            <v>1291864063.22</v>
          </cell>
          <cell r="G270">
            <v>-172951269.03</v>
          </cell>
        </row>
        <row r="271">
          <cell r="B271">
            <v>23350510</v>
          </cell>
          <cell r="C271" t="str">
            <v>Gastos con Tarjeta de Credito</v>
          </cell>
          <cell r="D271">
            <v>-4001907</v>
          </cell>
          <cell r="E271">
            <v>19788463</v>
          </cell>
          <cell r="F271">
            <v>20627249</v>
          </cell>
          <cell r="G271">
            <v>-4840693</v>
          </cell>
        </row>
        <row r="272">
          <cell r="B272">
            <v>223510</v>
          </cell>
          <cell r="C272" t="str">
            <v>GASTOS LEGALES Y NOTARIALES</v>
          </cell>
          <cell r="D272">
            <v>-160000</v>
          </cell>
          <cell r="E272">
            <v>160000</v>
          </cell>
          <cell r="F272">
            <v>0</v>
          </cell>
          <cell r="G272">
            <v>0</v>
          </cell>
        </row>
        <row r="273">
          <cell r="B273">
            <v>23351505</v>
          </cell>
          <cell r="C273" t="str">
            <v>Libros, suscripciones, periódicos</v>
          </cell>
          <cell r="D273">
            <v>-160000</v>
          </cell>
          <cell r="E273">
            <v>160000</v>
          </cell>
          <cell r="F273">
            <v>0</v>
          </cell>
          <cell r="G273">
            <v>0</v>
          </cell>
        </row>
        <row r="274">
          <cell r="B274">
            <v>223525</v>
          </cell>
          <cell r="C274" t="str">
            <v>HONORARIOS</v>
          </cell>
          <cell r="D274">
            <v>-27962130</v>
          </cell>
          <cell r="E274">
            <v>187843544</v>
          </cell>
          <cell r="F274">
            <v>213138467</v>
          </cell>
          <cell r="G274">
            <v>-53257053</v>
          </cell>
        </row>
        <row r="275">
          <cell r="B275">
            <v>23352505</v>
          </cell>
          <cell r="C275" t="str">
            <v>Honorarios</v>
          </cell>
          <cell r="D275">
            <v>-27962130</v>
          </cell>
          <cell r="E275">
            <v>187843544</v>
          </cell>
          <cell r="F275">
            <v>213138467</v>
          </cell>
          <cell r="G275">
            <v>-53257053</v>
          </cell>
        </row>
        <row r="276">
          <cell r="B276">
            <v>223530</v>
          </cell>
          <cell r="C276" t="str">
            <v>SERVICIOS TECNICOS</v>
          </cell>
          <cell r="D276">
            <v>-136080</v>
          </cell>
          <cell r="E276">
            <v>136080</v>
          </cell>
          <cell r="F276">
            <v>0</v>
          </cell>
          <cell r="G276">
            <v>0</v>
          </cell>
        </row>
        <row r="277">
          <cell r="B277">
            <v>23353005</v>
          </cell>
          <cell r="C277" t="str">
            <v>Servicios Técnicos</v>
          </cell>
          <cell r="D277">
            <v>-136080</v>
          </cell>
          <cell r="E277">
            <v>136080</v>
          </cell>
          <cell r="F277">
            <v>0</v>
          </cell>
          <cell r="G277">
            <v>0</v>
          </cell>
        </row>
        <row r="278">
          <cell r="B278">
            <v>223535</v>
          </cell>
          <cell r="C278" t="str">
            <v>SERVICIOS DE MANTENIMIENTO</v>
          </cell>
          <cell r="D278">
            <v>-11769817</v>
          </cell>
          <cell r="E278">
            <v>21721373</v>
          </cell>
          <cell r="F278">
            <v>20732775</v>
          </cell>
          <cell r="G278">
            <v>-10781219</v>
          </cell>
        </row>
        <row r="279">
          <cell r="B279">
            <v>23353505</v>
          </cell>
          <cell r="C279" t="str">
            <v>Servicios de Mantenimiento</v>
          </cell>
          <cell r="D279">
            <v>-11769817</v>
          </cell>
          <cell r="E279">
            <v>21721373</v>
          </cell>
          <cell r="F279">
            <v>20732775</v>
          </cell>
          <cell r="G279">
            <v>-10781219</v>
          </cell>
        </row>
        <row r="280">
          <cell r="B280">
            <v>223540</v>
          </cell>
          <cell r="C280" t="str">
            <v>ARRENDAMIENTOS</v>
          </cell>
          <cell r="D280">
            <v>-3488951</v>
          </cell>
          <cell r="E280">
            <v>62936047</v>
          </cell>
          <cell r="F280">
            <v>59591576</v>
          </cell>
          <cell r="G280">
            <v>-144480</v>
          </cell>
        </row>
        <row r="281">
          <cell r="B281">
            <v>23354005</v>
          </cell>
          <cell r="C281" t="str">
            <v>Arrendamientos</v>
          </cell>
          <cell r="D281">
            <v>-3488951</v>
          </cell>
          <cell r="E281">
            <v>62936047</v>
          </cell>
          <cell r="F281">
            <v>59591576</v>
          </cell>
          <cell r="G281">
            <v>-144480</v>
          </cell>
        </row>
        <row r="282">
          <cell r="B282">
            <v>223545</v>
          </cell>
          <cell r="C282" t="str">
            <v>TRANSPORTE,FLETES Y ACARREOS</v>
          </cell>
          <cell r="D282">
            <v>-15046876</v>
          </cell>
          <cell r="E282">
            <v>41026608</v>
          </cell>
          <cell r="F282">
            <v>27738624</v>
          </cell>
          <cell r="G282">
            <v>-1758892</v>
          </cell>
        </row>
        <row r="283">
          <cell r="B283">
            <v>23354505</v>
          </cell>
          <cell r="C283" t="str">
            <v>Transportes, Fletes y Acarreos</v>
          </cell>
          <cell r="D283">
            <v>-15046876</v>
          </cell>
          <cell r="E283">
            <v>41026608</v>
          </cell>
          <cell r="F283">
            <v>27738624</v>
          </cell>
          <cell r="G283">
            <v>-1758892</v>
          </cell>
        </row>
        <row r="284">
          <cell r="B284">
            <v>223550</v>
          </cell>
          <cell r="C284" t="str">
            <v>SERVICIOS PUBLICOS</v>
          </cell>
          <cell r="D284">
            <v>-2946115</v>
          </cell>
          <cell r="E284">
            <v>18337877</v>
          </cell>
          <cell r="F284">
            <v>18223757</v>
          </cell>
          <cell r="G284">
            <v>-2831995</v>
          </cell>
        </row>
        <row r="285">
          <cell r="B285">
            <v>23355005</v>
          </cell>
          <cell r="C285" t="str">
            <v>Servicios Públicos</v>
          </cell>
          <cell r="D285">
            <v>-2946115</v>
          </cell>
          <cell r="E285">
            <v>18337877</v>
          </cell>
          <cell r="F285">
            <v>18223757</v>
          </cell>
          <cell r="G285">
            <v>-2831995</v>
          </cell>
        </row>
        <row r="286">
          <cell r="B286">
            <v>223555</v>
          </cell>
          <cell r="C286" t="str">
            <v>SEGUROS</v>
          </cell>
          <cell r="D286">
            <v>-25269625</v>
          </cell>
          <cell r="E286">
            <v>106744433</v>
          </cell>
          <cell r="F286">
            <v>91941218</v>
          </cell>
          <cell r="G286">
            <v>-10466410</v>
          </cell>
        </row>
        <row r="287">
          <cell r="B287">
            <v>23355505</v>
          </cell>
          <cell r="C287" t="str">
            <v>Seguros</v>
          </cell>
          <cell r="D287">
            <v>-25269625</v>
          </cell>
          <cell r="E287">
            <v>106744433</v>
          </cell>
          <cell r="F287">
            <v>91941218</v>
          </cell>
          <cell r="G287">
            <v>-10466410</v>
          </cell>
        </row>
        <row r="288">
          <cell r="B288">
            <v>223560</v>
          </cell>
          <cell r="C288" t="str">
            <v>GASTOS DE VIAJE</v>
          </cell>
          <cell r="D288">
            <v>-2228016</v>
          </cell>
          <cell r="E288">
            <v>2529384</v>
          </cell>
          <cell r="F288">
            <v>301368</v>
          </cell>
          <cell r="G288">
            <v>0</v>
          </cell>
        </row>
        <row r="289">
          <cell r="B289">
            <v>23356010</v>
          </cell>
          <cell r="C289" t="str">
            <v>Gastos de Viaje</v>
          </cell>
          <cell r="D289">
            <v>-2228016</v>
          </cell>
          <cell r="E289">
            <v>2529384</v>
          </cell>
          <cell r="F289">
            <v>301368</v>
          </cell>
          <cell r="G289">
            <v>0</v>
          </cell>
        </row>
        <row r="290">
          <cell r="B290">
            <v>223595</v>
          </cell>
          <cell r="C290" t="str">
            <v>OTROS</v>
          </cell>
          <cell r="D290">
            <v>-308462258</v>
          </cell>
          <cell r="E290">
            <v>1046946819</v>
          </cell>
          <cell r="F290">
            <v>1002360071</v>
          </cell>
          <cell r="G290">
            <v>-263875510</v>
          </cell>
        </row>
        <row r="291">
          <cell r="B291">
            <v>23359510</v>
          </cell>
          <cell r="C291" t="str">
            <v>Otras Cuentas por pagar</v>
          </cell>
          <cell r="D291">
            <v>-308462258</v>
          </cell>
          <cell r="E291">
            <v>1046946819</v>
          </cell>
          <cell r="F291">
            <v>1002280071</v>
          </cell>
          <cell r="G291">
            <v>-263795510</v>
          </cell>
        </row>
        <row r="292">
          <cell r="B292">
            <v>28050510</v>
          </cell>
          <cell r="C292" t="str">
            <v>Anticipos de Clientes Varios</v>
          </cell>
          <cell r="D292">
            <v>0</v>
          </cell>
          <cell r="E292">
            <v>0</v>
          </cell>
          <cell r="F292">
            <v>80000</v>
          </cell>
          <cell r="G292">
            <v>-80000</v>
          </cell>
        </row>
        <row r="293">
          <cell r="B293">
            <v>2280</v>
          </cell>
          <cell r="C293" t="str">
            <v>ACREDORES VARIOS</v>
          </cell>
          <cell r="D293">
            <v>-63643770</v>
          </cell>
          <cell r="E293">
            <v>31143770</v>
          </cell>
          <cell r="F293">
            <v>0</v>
          </cell>
          <cell r="G293">
            <v>-32500000</v>
          </cell>
        </row>
        <row r="294">
          <cell r="B294">
            <v>228095</v>
          </cell>
          <cell r="C294" t="str">
            <v>OTROS</v>
          </cell>
          <cell r="D294">
            <v>-63643770</v>
          </cell>
          <cell r="E294">
            <v>31143770</v>
          </cell>
          <cell r="F294">
            <v>0</v>
          </cell>
          <cell r="G294">
            <v>-32500000</v>
          </cell>
        </row>
        <row r="295">
          <cell r="B295">
            <v>23809506</v>
          </cell>
          <cell r="C295" t="str">
            <v>Contratos</v>
          </cell>
          <cell r="D295">
            <v>-32500000</v>
          </cell>
          <cell r="E295">
            <v>0</v>
          </cell>
          <cell r="F295">
            <v>0</v>
          </cell>
          <cell r="G295">
            <v>-32500000</v>
          </cell>
        </row>
        <row r="296">
          <cell r="B296">
            <v>28350101</v>
          </cell>
          <cell r="C296" t="str">
            <v>Cuentas en participacion</v>
          </cell>
          <cell r="D296">
            <v>-31143770</v>
          </cell>
          <cell r="E296">
            <v>31143770</v>
          </cell>
          <cell r="F296">
            <v>0</v>
          </cell>
          <cell r="G296">
            <v>0</v>
          </cell>
        </row>
        <row r="297">
          <cell r="B297">
            <v>24</v>
          </cell>
          <cell r="C297" t="str">
            <v>PASIVOS POR IMPUESTOS POR PAGAR</v>
          </cell>
          <cell r="D297">
            <v>-572501165</v>
          </cell>
          <cell r="E297">
            <v>420694924</v>
          </cell>
          <cell r="F297">
            <v>489618049</v>
          </cell>
          <cell r="G297">
            <v>-641424290</v>
          </cell>
        </row>
        <row r="298">
          <cell r="B298">
            <v>2402</v>
          </cell>
          <cell r="C298" t="str">
            <v>IMPUESTO, GRAVAMENES Y TASAS</v>
          </cell>
          <cell r="D298">
            <v>-67206032</v>
          </cell>
          <cell r="E298">
            <v>321364415</v>
          </cell>
          <cell r="F298">
            <v>289175710</v>
          </cell>
          <cell r="G298">
            <v>-35017327</v>
          </cell>
        </row>
        <row r="299">
          <cell r="B299">
            <v>240206</v>
          </cell>
          <cell r="C299" t="str">
            <v>IMPUESTO A LA RIQUEZA</v>
          </cell>
          <cell r="D299">
            <v>-41964000</v>
          </cell>
          <cell r="E299">
            <v>21282000</v>
          </cell>
          <cell r="F299">
            <v>0</v>
          </cell>
          <cell r="G299">
            <v>-20682000</v>
          </cell>
        </row>
        <row r="300">
          <cell r="B300">
            <v>24041505</v>
          </cell>
          <cell r="C300" t="str">
            <v>Impuesto a la riqueza</v>
          </cell>
          <cell r="D300">
            <v>-41964000</v>
          </cell>
          <cell r="E300">
            <v>21282000</v>
          </cell>
          <cell r="F300">
            <v>0</v>
          </cell>
          <cell r="G300">
            <v>-20682000</v>
          </cell>
        </row>
        <row r="301">
          <cell r="B301">
            <v>240212</v>
          </cell>
          <cell r="C301" t="str">
            <v>DE INDUSTRIA Y COMERCIO</v>
          </cell>
          <cell r="D301">
            <v>-25242032</v>
          </cell>
          <cell r="E301">
            <v>300082415</v>
          </cell>
          <cell r="F301">
            <v>289175710</v>
          </cell>
          <cell r="G301">
            <v>-14335327</v>
          </cell>
        </row>
        <row r="302">
          <cell r="B302">
            <v>24120505</v>
          </cell>
          <cell r="C302" t="str">
            <v>Vigencia Fiscal Corriente</v>
          </cell>
          <cell r="D302">
            <v>-201984549</v>
          </cell>
          <cell r="E302">
            <v>220800193</v>
          </cell>
          <cell r="F302">
            <v>112433193</v>
          </cell>
          <cell r="G302">
            <v>-93617549</v>
          </cell>
        </row>
        <row r="303">
          <cell r="B303">
            <v>24120506</v>
          </cell>
          <cell r="C303" t="str">
            <v>Anticipo impuesto de industria y comerci</v>
          </cell>
          <cell r="D303">
            <v>176742517</v>
          </cell>
          <cell r="E303">
            <v>79282222</v>
          </cell>
          <cell r="F303">
            <v>176742517</v>
          </cell>
          <cell r="G303">
            <v>79282222</v>
          </cell>
        </row>
        <row r="304">
          <cell r="B304">
            <v>2465</v>
          </cell>
          <cell r="C304" t="str">
            <v>RETENCION EN LA FUENTE</v>
          </cell>
          <cell r="D304">
            <v>-7924573</v>
          </cell>
          <cell r="E304">
            <v>43368509</v>
          </cell>
          <cell r="F304">
            <v>74128106</v>
          </cell>
          <cell r="G304">
            <v>-38684170</v>
          </cell>
        </row>
        <row r="305">
          <cell r="B305">
            <v>246505</v>
          </cell>
          <cell r="C305" t="str">
            <v>SALARIOS Y PAGOS LABORALES</v>
          </cell>
          <cell r="D305">
            <v>-2083841</v>
          </cell>
          <cell r="E305">
            <v>6467406</v>
          </cell>
          <cell r="F305">
            <v>6988813</v>
          </cell>
          <cell r="G305">
            <v>-2605248</v>
          </cell>
        </row>
        <row r="306">
          <cell r="B306">
            <v>23650501</v>
          </cell>
          <cell r="C306" t="str">
            <v>Salarios y Demás Pagos Laborales</v>
          </cell>
          <cell r="D306">
            <v>-55433660</v>
          </cell>
          <cell r="E306">
            <v>0</v>
          </cell>
          <cell r="F306">
            <v>5967709</v>
          </cell>
          <cell r="G306">
            <v>-61401369</v>
          </cell>
        </row>
        <row r="307">
          <cell r="B307">
            <v>23650502</v>
          </cell>
          <cell r="C307" t="str">
            <v>Trabajadores Independientes</v>
          </cell>
          <cell r="D307">
            <v>-32743205</v>
          </cell>
          <cell r="E307">
            <v>0</v>
          </cell>
          <cell r="F307">
            <v>1021104</v>
          </cell>
          <cell r="G307">
            <v>-33764309</v>
          </cell>
        </row>
        <row r="308">
          <cell r="B308">
            <v>23650515</v>
          </cell>
          <cell r="C308" t="str">
            <v>Pagos Retefuente Salarios</v>
          </cell>
          <cell r="D308">
            <v>86093024</v>
          </cell>
          <cell r="E308">
            <v>6467406</v>
          </cell>
          <cell r="F308">
            <v>0</v>
          </cell>
          <cell r="G308">
            <v>92560430</v>
          </cell>
        </row>
        <row r="309">
          <cell r="B309">
            <v>246515</v>
          </cell>
          <cell r="C309" t="str">
            <v>HONORARIOS</v>
          </cell>
          <cell r="D309">
            <v>-2445739</v>
          </cell>
          <cell r="E309">
            <v>15543717</v>
          </cell>
          <cell r="F309">
            <v>15766747</v>
          </cell>
          <cell r="G309">
            <v>-2668769</v>
          </cell>
        </row>
        <row r="310">
          <cell r="B310">
            <v>23651501</v>
          </cell>
          <cell r="C310" t="str">
            <v>Honorarios 10%</v>
          </cell>
          <cell r="D310">
            <v>-26061949</v>
          </cell>
          <cell r="E310">
            <v>0</v>
          </cell>
          <cell r="F310">
            <v>252364</v>
          </cell>
          <cell r="G310">
            <v>-26314313</v>
          </cell>
        </row>
        <row r="311">
          <cell r="B311">
            <v>23651502</v>
          </cell>
          <cell r="C311" t="str">
            <v>Honorarios 11%</v>
          </cell>
          <cell r="D311">
            <v>-92627550</v>
          </cell>
          <cell r="E311">
            <v>0</v>
          </cell>
          <cell r="F311">
            <v>15514383</v>
          </cell>
          <cell r="G311">
            <v>-108141933</v>
          </cell>
        </row>
        <row r="312">
          <cell r="B312">
            <v>23651515</v>
          </cell>
          <cell r="C312" t="str">
            <v>Pago Retefuente Honorarios</v>
          </cell>
          <cell r="D312">
            <v>116243760</v>
          </cell>
          <cell r="E312">
            <v>15543717</v>
          </cell>
          <cell r="F312">
            <v>0</v>
          </cell>
          <cell r="G312">
            <v>131787477</v>
          </cell>
        </row>
        <row r="313">
          <cell r="B313">
            <v>246520</v>
          </cell>
          <cell r="C313" t="str">
            <v>COMISIONES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</row>
        <row r="314">
          <cell r="B314">
            <v>23652001</v>
          </cell>
          <cell r="C314" t="str">
            <v>Comisiones 10%</v>
          </cell>
          <cell r="D314">
            <v>-500000</v>
          </cell>
          <cell r="E314">
            <v>0</v>
          </cell>
          <cell r="F314">
            <v>0</v>
          </cell>
          <cell r="G314">
            <v>-500000</v>
          </cell>
        </row>
        <row r="315">
          <cell r="B315">
            <v>23652002</v>
          </cell>
          <cell r="C315" t="str">
            <v>Comisiones 11%</v>
          </cell>
          <cell r="D315">
            <v>-264000</v>
          </cell>
          <cell r="E315">
            <v>0</v>
          </cell>
          <cell r="F315">
            <v>0</v>
          </cell>
          <cell r="G315">
            <v>-264000</v>
          </cell>
        </row>
        <row r="316">
          <cell r="B316">
            <v>23652015</v>
          </cell>
          <cell r="C316" t="str">
            <v>Pago Retefuente Comisiones</v>
          </cell>
          <cell r="D316">
            <v>764000</v>
          </cell>
          <cell r="E316">
            <v>0</v>
          </cell>
          <cell r="F316">
            <v>0</v>
          </cell>
          <cell r="G316">
            <v>764000</v>
          </cell>
        </row>
        <row r="317">
          <cell r="B317">
            <v>246525</v>
          </cell>
          <cell r="C317" t="str">
            <v>SERVICIOS</v>
          </cell>
          <cell r="D317">
            <v>-2114162</v>
          </cell>
          <cell r="E317">
            <v>6836610</v>
          </cell>
          <cell r="F317">
            <v>7729300</v>
          </cell>
          <cell r="G317">
            <v>-3006852</v>
          </cell>
        </row>
        <row r="318">
          <cell r="B318">
            <v>23652501</v>
          </cell>
          <cell r="C318" t="str">
            <v>Servicios PN No declarante del 6%</v>
          </cell>
          <cell r="D318">
            <v>-11438879</v>
          </cell>
          <cell r="E318">
            <v>0</v>
          </cell>
          <cell r="F318">
            <v>2027130</v>
          </cell>
          <cell r="G318">
            <v>-13466009</v>
          </cell>
        </row>
        <row r="319">
          <cell r="B319">
            <v>23652502</v>
          </cell>
          <cell r="C319" t="str">
            <v>Transporte de Carga del 1%</v>
          </cell>
          <cell r="D319">
            <v>-530450</v>
          </cell>
          <cell r="E319">
            <v>7280</v>
          </cell>
          <cell r="F319">
            <v>43301</v>
          </cell>
          <cell r="G319">
            <v>-566471</v>
          </cell>
        </row>
        <row r="320">
          <cell r="B320">
            <v>23652503</v>
          </cell>
          <cell r="C320" t="str">
            <v>Transporte de Pasajeros del 3,5%</v>
          </cell>
          <cell r="D320">
            <v>-6472655</v>
          </cell>
          <cell r="E320">
            <v>735</v>
          </cell>
          <cell r="F320">
            <v>769615</v>
          </cell>
          <cell r="G320">
            <v>-7241535</v>
          </cell>
        </row>
        <row r="321">
          <cell r="B321">
            <v>23652504</v>
          </cell>
          <cell r="C321" t="str">
            <v>Servicios del 4%</v>
          </cell>
          <cell r="D321">
            <v>-88579783.239999995</v>
          </cell>
          <cell r="E321">
            <v>0</v>
          </cell>
          <cell r="F321">
            <v>3696737</v>
          </cell>
          <cell r="G321">
            <v>-92276520.239999995</v>
          </cell>
        </row>
        <row r="322">
          <cell r="B322">
            <v>23652505</v>
          </cell>
          <cell r="C322" t="str">
            <v>Servicios Empreas Temporales del 1%</v>
          </cell>
          <cell r="D322">
            <v>-41266</v>
          </cell>
          <cell r="E322">
            <v>0</v>
          </cell>
          <cell r="F322">
            <v>0</v>
          </cell>
          <cell r="G322">
            <v>-41266</v>
          </cell>
        </row>
        <row r="323">
          <cell r="B323">
            <v>23652506</v>
          </cell>
          <cell r="C323" t="str">
            <v>Servicios Vigilancia,Aseo y Salud del 2%</v>
          </cell>
          <cell r="D323">
            <v>-1801386</v>
          </cell>
          <cell r="E323">
            <v>0</v>
          </cell>
          <cell r="F323">
            <v>303514</v>
          </cell>
          <cell r="G323">
            <v>-2104900</v>
          </cell>
        </row>
        <row r="324">
          <cell r="B324">
            <v>23652507</v>
          </cell>
          <cell r="C324" t="str">
            <v>Contratos de Construcción del 1%</v>
          </cell>
          <cell r="D324">
            <v>-1746526</v>
          </cell>
          <cell r="E324">
            <v>0</v>
          </cell>
          <cell r="F324">
            <v>0</v>
          </cell>
          <cell r="G324">
            <v>-1746526</v>
          </cell>
        </row>
        <row r="325">
          <cell r="B325">
            <v>23652508</v>
          </cell>
          <cell r="C325" t="str">
            <v>Contratos de Consultoria 6%</v>
          </cell>
          <cell r="D325">
            <v>-23197326</v>
          </cell>
          <cell r="E325">
            <v>0</v>
          </cell>
          <cell r="F325">
            <v>0</v>
          </cell>
          <cell r="G325">
            <v>-23197326</v>
          </cell>
        </row>
        <row r="326">
          <cell r="B326">
            <v>23652509</v>
          </cell>
          <cell r="C326" t="str">
            <v>Restaurante, hotel y Hospedaje 3.5%</v>
          </cell>
          <cell r="D326">
            <v>-1017390</v>
          </cell>
          <cell r="E326">
            <v>0</v>
          </cell>
          <cell r="F326">
            <v>47376</v>
          </cell>
          <cell r="G326">
            <v>-1064766</v>
          </cell>
        </row>
        <row r="327">
          <cell r="B327">
            <v>23652510</v>
          </cell>
          <cell r="C327" t="str">
            <v>Restaurante, hotel y Hospedaje del 1,5%</v>
          </cell>
          <cell r="D327">
            <v>-70159</v>
          </cell>
          <cell r="E327">
            <v>0</v>
          </cell>
          <cell r="F327">
            <v>0</v>
          </cell>
          <cell r="G327">
            <v>-70159</v>
          </cell>
        </row>
        <row r="328">
          <cell r="B328">
            <v>23652511</v>
          </cell>
          <cell r="C328" t="str">
            <v>Transporte de Pasajeros del 1,5%</v>
          </cell>
          <cell r="D328">
            <v>-21330</v>
          </cell>
          <cell r="E328">
            <v>0</v>
          </cell>
          <cell r="F328">
            <v>0</v>
          </cell>
          <cell r="G328">
            <v>-21330</v>
          </cell>
        </row>
        <row r="329">
          <cell r="B329">
            <v>23652512</v>
          </cell>
          <cell r="C329" t="str">
            <v>Por contratos de construccion del 2%</v>
          </cell>
          <cell r="D329">
            <v>-9236849</v>
          </cell>
          <cell r="E329">
            <v>0</v>
          </cell>
          <cell r="F329">
            <v>46100</v>
          </cell>
          <cell r="G329">
            <v>-9282949</v>
          </cell>
        </row>
        <row r="330">
          <cell r="B330">
            <v>23652513</v>
          </cell>
          <cell r="C330" t="str">
            <v>Por servicios derecho uso software 3,5%</v>
          </cell>
          <cell r="D330">
            <v>-2194163</v>
          </cell>
          <cell r="E330">
            <v>0</v>
          </cell>
          <cell r="F330">
            <v>795527</v>
          </cell>
          <cell r="G330">
            <v>-2989690</v>
          </cell>
        </row>
        <row r="331">
          <cell r="B331">
            <v>23652514</v>
          </cell>
          <cell r="C331" t="str">
            <v>Restaurante, hotel y Hospedaje del 2,5%</v>
          </cell>
          <cell r="D331">
            <v>-16510</v>
          </cell>
          <cell r="E331">
            <v>0</v>
          </cell>
          <cell r="F331">
            <v>0</v>
          </cell>
          <cell r="G331">
            <v>-16510</v>
          </cell>
        </row>
        <row r="332">
          <cell r="B332">
            <v>23652515</v>
          </cell>
          <cell r="C332" t="str">
            <v>Pagos Retefuente Servicios</v>
          </cell>
          <cell r="D332">
            <v>144507010.24000001</v>
          </cell>
          <cell r="E332">
            <v>6828595</v>
          </cell>
          <cell r="F332">
            <v>0</v>
          </cell>
          <cell r="G332">
            <v>151335605.24000001</v>
          </cell>
        </row>
        <row r="333">
          <cell r="B333">
            <v>23652516</v>
          </cell>
          <cell r="C333" t="str">
            <v>Transporte Nal. de Pasajeros del 2,5%</v>
          </cell>
          <cell r="D333">
            <v>-256500</v>
          </cell>
          <cell r="E333">
            <v>0</v>
          </cell>
          <cell r="F333">
            <v>0</v>
          </cell>
          <cell r="G333">
            <v>-256500</v>
          </cell>
        </row>
        <row r="334">
          <cell r="B334">
            <v>246530</v>
          </cell>
          <cell r="C334" t="str">
            <v>ARRENDAMIENTOS</v>
          </cell>
          <cell r="D334">
            <v>-364325</v>
          </cell>
          <cell r="E334">
            <v>1004265</v>
          </cell>
          <cell r="F334">
            <v>876110</v>
          </cell>
          <cell r="G334">
            <v>-236170</v>
          </cell>
        </row>
        <row r="335">
          <cell r="B335">
            <v>23653001</v>
          </cell>
          <cell r="C335" t="str">
            <v>De Bienes Muebles 4%</v>
          </cell>
          <cell r="D335">
            <v>-1032136</v>
          </cell>
          <cell r="E335">
            <v>0</v>
          </cell>
          <cell r="F335">
            <v>30600</v>
          </cell>
          <cell r="G335">
            <v>-1062736</v>
          </cell>
        </row>
        <row r="336">
          <cell r="B336">
            <v>23653002</v>
          </cell>
          <cell r="C336" t="str">
            <v>De Bienes Inmuebles 3,5%</v>
          </cell>
          <cell r="D336">
            <v>-10709945</v>
          </cell>
          <cell r="E336">
            <v>0</v>
          </cell>
          <cell r="F336">
            <v>845510</v>
          </cell>
          <cell r="G336">
            <v>-11555455</v>
          </cell>
        </row>
        <row r="337">
          <cell r="B337">
            <v>23653003</v>
          </cell>
          <cell r="C337" t="str">
            <v>De Bienes Inmuebles 1,5%</v>
          </cell>
          <cell r="D337">
            <v>-813772</v>
          </cell>
          <cell r="E337">
            <v>0</v>
          </cell>
          <cell r="F337">
            <v>0</v>
          </cell>
          <cell r="G337">
            <v>-813772</v>
          </cell>
        </row>
        <row r="338">
          <cell r="B338">
            <v>23653004</v>
          </cell>
          <cell r="C338" t="str">
            <v>De Bienes Inmuebles 2,5%</v>
          </cell>
          <cell r="D338">
            <v>-3520312</v>
          </cell>
          <cell r="E338">
            <v>0</v>
          </cell>
          <cell r="F338">
            <v>0</v>
          </cell>
          <cell r="G338">
            <v>-3520312</v>
          </cell>
        </row>
        <row r="339">
          <cell r="B339">
            <v>23653015</v>
          </cell>
          <cell r="C339" t="str">
            <v>Pago Retefuente Arrendamiento</v>
          </cell>
          <cell r="D339">
            <v>15711840</v>
          </cell>
          <cell r="E339">
            <v>1004265</v>
          </cell>
          <cell r="F339">
            <v>0</v>
          </cell>
          <cell r="G339">
            <v>16716105</v>
          </cell>
        </row>
        <row r="340">
          <cell r="B340">
            <v>246535</v>
          </cell>
          <cell r="C340" t="str">
            <v>RENDIMIENTOS FINANCIEROS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</row>
        <row r="341">
          <cell r="B341">
            <v>23653501</v>
          </cell>
          <cell r="C341" t="str">
            <v>Rendimientos Financieros</v>
          </cell>
          <cell r="D341">
            <v>-296858</v>
          </cell>
          <cell r="E341">
            <v>0</v>
          </cell>
          <cell r="F341">
            <v>0</v>
          </cell>
          <cell r="G341">
            <v>-296858</v>
          </cell>
        </row>
        <row r="342">
          <cell r="B342">
            <v>23653515</v>
          </cell>
          <cell r="C342" t="str">
            <v>Pago Retefuente Rendimientos</v>
          </cell>
          <cell r="D342">
            <v>296858</v>
          </cell>
          <cell r="E342">
            <v>0</v>
          </cell>
          <cell r="F342">
            <v>0</v>
          </cell>
          <cell r="G342">
            <v>296858</v>
          </cell>
        </row>
        <row r="343">
          <cell r="B343">
            <v>246540</v>
          </cell>
          <cell r="C343" t="str">
            <v>COMPRAS</v>
          </cell>
          <cell r="D343">
            <v>-916506</v>
          </cell>
          <cell r="E343">
            <v>13516511</v>
          </cell>
          <cell r="F343">
            <v>13113929</v>
          </cell>
          <cell r="G343">
            <v>-513924</v>
          </cell>
        </row>
        <row r="344">
          <cell r="B344">
            <v>23654001</v>
          </cell>
          <cell r="C344" t="str">
            <v>Compra de Combustible</v>
          </cell>
          <cell r="D344">
            <v>-104</v>
          </cell>
          <cell r="E344">
            <v>0</v>
          </cell>
          <cell r="F344">
            <v>5506</v>
          </cell>
          <cell r="G344">
            <v>-5610</v>
          </cell>
        </row>
        <row r="345">
          <cell r="B345">
            <v>23654002</v>
          </cell>
          <cell r="C345" t="str">
            <v>Compras en General 3,5%</v>
          </cell>
          <cell r="D345">
            <v>-11691154</v>
          </cell>
          <cell r="E345">
            <v>0</v>
          </cell>
          <cell r="F345">
            <v>306608</v>
          </cell>
          <cell r="G345">
            <v>-11997762</v>
          </cell>
        </row>
        <row r="346">
          <cell r="B346">
            <v>23654003</v>
          </cell>
          <cell r="C346" t="str">
            <v>Compras en General tarifa 1,5%</v>
          </cell>
          <cell r="D346">
            <v>-553106</v>
          </cell>
          <cell r="E346">
            <v>0</v>
          </cell>
          <cell r="F346">
            <v>0</v>
          </cell>
          <cell r="G346">
            <v>-553106</v>
          </cell>
        </row>
        <row r="347">
          <cell r="B347">
            <v>23654004</v>
          </cell>
          <cell r="C347" t="str">
            <v>Compras en General tarifa 2,5%</v>
          </cell>
          <cell r="D347">
            <v>-38252492</v>
          </cell>
          <cell r="E347">
            <v>52190</v>
          </cell>
          <cell r="F347">
            <v>12801815</v>
          </cell>
          <cell r="G347">
            <v>-51002117</v>
          </cell>
        </row>
        <row r="348">
          <cell r="B348">
            <v>23654005</v>
          </cell>
          <cell r="C348" t="str">
            <v>Compras de licencias software 3.5%</v>
          </cell>
          <cell r="D348">
            <v>-4334344</v>
          </cell>
          <cell r="E348">
            <v>0</v>
          </cell>
          <cell r="F348">
            <v>0</v>
          </cell>
          <cell r="G348">
            <v>-4334344</v>
          </cell>
        </row>
        <row r="349">
          <cell r="B349">
            <v>23654015</v>
          </cell>
          <cell r="C349" t="str">
            <v>Pago Retefuente Compras</v>
          </cell>
          <cell r="D349">
            <v>53914694</v>
          </cell>
          <cell r="E349">
            <v>13464321</v>
          </cell>
          <cell r="F349">
            <v>0</v>
          </cell>
          <cell r="G349">
            <v>67379015</v>
          </cell>
        </row>
        <row r="350">
          <cell r="B350">
            <v>246570</v>
          </cell>
          <cell r="C350" t="str">
            <v>OTRAS RETENCIONES Y PATRIMONIOS</v>
          </cell>
          <cell r="D350">
            <v>0</v>
          </cell>
          <cell r="E350">
            <v>0</v>
          </cell>
          <cell r="F350">
            <v>29653207</v>
          </cell>
          <cell r="G350">
            <v>-29653207</v>
          </cell>
        </row>
        <row r="351">
          <cell r="B351">
            <v>23657005</v>
          </cell>
          <cell r="C351" t="str">
            <v>Cuentas en Participación tarifa 2,5%</v>
          </cell>
          <cell r="D351">
            <v>-40171008</v>
          </cell>
          <cell r="E351">
            <v>0</v>
          </cell>
          <cell r="F351">
            <v>29653207</v>
          </cell>
          <cell r="G351">
            <v>-69824215</v>
          </cell>
        </row>
        <row r="352">
          <cell r="B352">
            <v>23657015</v>
          </cell>
          <cell r="C352" t="str">
            <v>Pago Retefuente Cuentas en Participacion</v>
          </cell>
          <cell r="D352">
            <v>40171008</v>
          </cell>
          <cell r="E352">
            <v>0</v>
          </cell>
          <cell r="F352">
            <v>0</v>
          </cell>
          <cell r="G352">
            <v>40171008</v>
          </cell>
        </row>
        <row r="353">
          <cell r="B353">
            <v>2466</v>
          </cell>
          <cell r="C353" t="str">
            <v>AUTORETENCIONES CREE</v>
          </cell>
          <cell r="D353">
            <v>-17569000</v>
          </cell>
          <cell r="E353">
            <v>55962000</v>
          </cell>
          <cell r="F353">
            <v>58197364</v>
          </cell>
          <cell r="G353">
            <v>-19804364</v>
          </cell>
        </row>
        <row r="354">
          <cell r="B354">
            <v>246605</v>
          </cell>
          <cell r="C354" t="str">
            <v>AUTORETENCIONES CREE 0.8%</v>
          </cell>
          <cell r="D354">
            <v>-17569000</v>
          </cell>
          <cell r="E354">
            <v>55962000</v>
          </cell>
          <cell r="F354">
            <v>58197364</v>
          </cell>
          <cell r="G354">
            <v>-19804364</v>
          </cell>
        </row>
        <row r="355">
          <cell r="B355">
            <v>23661503</v>
          </cell>
          <cell r="C355" t="str">
            <v>Pago retencion Cree 0.8%</v>
          </cell>
          <cell r="D355">
            <v>-17569000</v>
          </cell>
          <cell r="E355">
            <v>55962000</v>
          </cell>
          <cell r="F355">
            <v>58197364</v>
          </cell>
          <cell r="G355">
            <v>-19804364</v>
          </cell>
        </row>
        <row r="356">
          <cell r="B356">
            <v>2470</v>
          </cell>
          <cell r="C356" t="str">
            <v>IMPUESTO DIFERIDO PASIVO</v>
          </cell>
          <cell r="D356">
            <v>-479801560</v>
          </cell>
          <cell r="E356">
            <v>0</v>
          </cell>
          <cell r="F356">
            <v>68116869</v>
          </cell>
          <cell r="G356">
            <v>-547918429</v>
          </cell>
        </row>
        <row r="357">
          <cell r="B357">
            <v>247005</v>
          </cell>
          <cell r="C357" t="str">
            <v>AJUSTE POR IMPUESTO DIFERIDO</v>
          </cell>
          <cell r="D357">
            <v>-479801560</v>
          </cell>
          <cell r="E357">
            <v>0</v>
          </cell>
          <cell r="F357">
            <v>68116869</v>
          </cell>
          <cell r="G357">
            <v>-547918429</v>
          </cell>
        </row>
        <row r="358">
          <cell r="B358">
            <v>24700503</v>
          </cell>
          <cell r="C358" t="str">
            <v>Impuesto diferido Intangibles</v>
          </cell>
          <cell r="D358">
            <v>-417819119</v>
          </cell>
          <cell r="E358">
            <v>0</v>
          </cell>
          <cell r="F358">
            <v>64892084</v>
          </cell>
          <cell r="G358">
            <v>-482711203</v>
          </cell>
        </row>
        <row r="359">
          <cell r="B359">
            <v>24700505</v>
          </cell>
          <cell r="C359" t="str">
            <v>Impuesto diferido prop.planta y equipo</v>
          </cell>
          <cell r="D359">
            <v>-61982441</v>
          </cell>
          <cell r="E359">
            <v>0</v>
          </cell>
          <cell r="F359">
            <v>3224785</v>
          </cell>
          <cell r="G359">
            <v>-65207226</v>
          </cell>
        </row>
        <row r="360">
          <cell r="B360">
            <v>25</v>
          </cell>
          <cell r="C360" t="str">
            <v>BENEFICIOS A EMPLEADOS</v>
          </cell>
          <cell r="D360">
            <v>-357132172</v>
          </cell>
          <cell r="E360">
            <v>2242478222</v>
          </cell>
          <cell r="F360">
            <v>2248375566</v>
          </cell>
          <cell r="G360">
            <v>-363029516</v>
          </cell>
        </row>
        <row r="361">
          <cell r="B361">
            <v>2505</v>
          </cell>
          <cell r="C361" t="str">
            <v>SALARIOS POR PAGAR</v>
          </cell>
          <cell r="D361">
            <v>-3381679</v>
          </cell>
          <cell r="E361">
            <v>1935182687</v>
          </cell>
          <cell r="F361">
            <v>1934483332</v>
          </cell>
          <cell r="G361">
            <v>-2682324</v>
          </cell>
        </row>
        <row r="362">
          <cell r="B362">
            <v>250505</v>
          </cell>
          <cell r="C362" t="str">
            <v>SALARIOS POR PAGAR</v>
          </cell>
          <cell r="D362">
            <v>-3381679</v>
          </cell>
          <cell r="E362">
            <v>1935182687</v>
          </cell>
          <cell r="F362">
            <v>1934483332</v>
          </cell>
          <cell r="G362">
            <v>-2682324</v>
          </cell>
        </row>
        <row r="363">
          <cell r="B363">
            <v>25050505</v>
          </cell>
          <cell r="C363" t="str">
            <v>Salarios Por Pagar</v>
          </cell>
          <cell r="D363">
            <v>-3381679</v>
          </cell>
          <cell r="E363">
            <v>1935182687</v>
          </cell>
          <cell r="F363">
            <v>1934483332</v>
          </cell>
          <cell r="G363">
            <v>-2682324</v>
          </cell>
        </row>
        <row r="364">
          <cell r="B364">
            <v>2510</v>
          </cell>
          <cell r="C364" t="str">
            <v>CESANTIAS CONSOLIDADAS</v>
          </cell>
          <cell r="D364">
            <v>-107142679</v>
          </cell>
          <cell r="E364">
            <v>24283252</v>
          </cell>
          <cell r="F364">
            <v>126262357</v>
          </cell>
          <cell r="G364">
            <v>-209121784</v>
          </cell>
        </row>
        <row r="365">
          <cell r="B365">
            <v>251010</v>
          </cell>
          <cell r="C365" t="str">
            <v>LEY 50 DE 1990 Y NORMAS POSTERIORES</v>
          </cell>
          <cell r="D365">
            <v>-107142679</v>
          </cell>
          <cell r="E365">
            <v>24283252</v>
          </cell>
          <cell r="F365">
            <v>126262357</v>
          </cell>
          <cell r="G365">
            <v>-209121784</v>
          </cell>
        </row>
        <row r="366">
          <cell r="B366">
            <v>25101005</v>
          </cell>
          <cell r="C366" t="str">
            <v>Ley 50 de 1990 y Normas Posteriores</v>
          </cell>
          <cell r="D366">
            <v>-107142679</v>
          </cell>
          <cell r="E366">
            <v>24283252</v>
          </cell>
          <cell r="F366">
            <v>126262357</v>
          </cell>
          <cell r="G366">
            <v>-209121784</v>
          </cell>
        </row>
        <row r="367">
          <cell r="B367">
            <v>2515</v>
          </cell>
          <cell r="C367" t="str">
            <v>INTERESES SOBRE CESANTIAS</v>
          </cell>
          <cell r="D367">
            <v>-2426315</v>
          </cell>
          <cell r="E367">
            <v>1044780</v>
          </cell>
          <cell r="F367">
            <v>10052663</v>
          </cell>
          <cell r="G367">
            <v>-11434198</v>
          </cell>
        </row>
        <row r="368">
          <cell r="B368">
            <v>251505</v>
          </cell>
          <cell r="C368" t="str">
            <v>INTERESES SOBRE CESANTIAS</v>
          </cell>
          <cell r="D368">
            <v>-2426315</v>
          </cell>
          <cell r="E368">
            <v>1044780</v>
          </cell>
          <cell r="F368">
            <v>10052663</v>
          </cell>
          <cell r="G368">
            <v>-11434198</v>
          </cell>
        </row>
        <row r="369">
          <cell r="B369">
            <v>25150505</v>
          </cell>
          <cell r="C369" t="str">
            <v>Intereses Sobre Cesantías</v>
          </cell>
          <cell r="D369">
            <v>-2426315</v>
          </cell>
          <cell r="E369">
            <v>1044780</v>
          </cell>
          <cell r="F369">
            <v>10052663</v>
          </cell>
          <cell r="G369">
            <v>-11434198</v>
          </cell>
        </row>
        <row r="370">
          <cell r="B370">
            <v>2520</v>
          </cell>
          <cell r="C370" t="str">
            <v>PRIMA DE SERVICIOS</v>
          </cell>
          <cell r="D370">
            <v>-107102786</v>
          </cell>
          <cell r="E370">
            <v>232841701</v>
          </cell>
          <cell r="F370">
            <v>125738915</v>
          </cell>
          <cell r="G370">
            <v>0</v>
          </cell>
        </row>
        <row r="371">
          <cell r="B371">
            <v>252005</v>
          </cell>
          <cell r="C371" t="str">
            <v>PRIMA DE SERVICIOS</v>
          </cell>
          <cell r="D371">
            <v>-107102786</v>
          </cell>
          <cell r="E371">
            <v>232841701</v>
          </cell>
          <cell r="F371">
            <v>125738915</v>
          </cell>
          <cell r="G371">
            <v>0</v>
          </cell>
        </row>
        <row r="372">
          <cell r="B372">
            <v>25200505</v>
          </cell>
          <cell r="C372" t="str">
            <v>Prima de Servicios</v>
          </cell>
          <cell r="D372">
            <v>-107102786</v>
          </cell>
          <cell r="E372">
            <v>232841701</v>
          </cell>
          <cell r="F372">
            <v>125738915</v>
          </cell>
          <cell r="G372">
            <v>0</v>
          </cell>
        </row>
        <row r="373">
          <cell r="B373">
            <v>2525</v>
          </cell>
          <cell r="C373" t="str">
            <v>VACACIONES CONSOLIDADAS</v>
          </cell>
          <cell r="D373">
            <v>-137078713</v>
          </cell>
          <cell r="E373">
            <v>49125802</v>
          </cell>
          <cell r="F373">
            <v>51838299</v>
          </cell>
          <cell r="G373">
            <v>-139791210</v>
          </cell>
        </row>
        <row r="374">
          <cell r="B374">
            <v>252505</v>
          </cell>
          <cell r="C374" t="str">
            <v>VACACIONES CONSOLIDADAS</v>
          </cell>
          <cell r="D374">
            <v>-137078713</v>
          </cell>
          <cell r="E374">
            <v>49125802</v>
          </cell>
          <cell r="F374">
            <v>51838299</v>
          </cell>
          <cell r="G374">
            <v>-139791210</v>
          </cell>
        </row>
        <row r="375">
          <cell r="B375">
            <v>25250505</v>
          </cell>
          <cell r="C375" t="str">
            <v>Vacaciones Consolidadas</v>
          </cell>
          <cell r="D375">
            <v>-137078713</v>
          </cell>
          <cell r="E375">
            <v>49125802</v>
          </cell>
          <cell r="F375">
            <v>51838299</v>
          </cell>
          <cell r="G375">
            <v>-139791210</v>
          </cell>
        </row>
        <row r="376">
          <cell r="B376">
            <v>26</v>
          </cell>
          <cell r="C376" t="str">
            <v>PROVISIONES</v>
          </cell>
          <cell r="D376">
            <v>-493568100.86000001</v>
          </cell>
          <cell r="E376">
            <v>2515815387.8200002</v>
          </cell>
          <cell r="F376">
            <v>2034555048.96</v>
          </cell>
          <cell r="G376">
            <v>-12307762</v>
          </cell>
        </row>
        <row r="377">
          <cell r="B377">
            <v>2605</v>
          </cell>
          <cell r="C377" t="str">
            <v>PARA COSTOS Y GASTOS</v>
          </cell>
          <cell r="D377">
            <v>-495902199.86000001</v>
          </cell>
          <cell r="E377">
            <v>1275885154.8199999</v>
          </cell>
          <cell r="F377">
            <v>795107566.96000004</v>
          </cell>
          <cell r="G377">
            <v>-15124612</v>
          </cell>
        </row>
        <row r="378">
          <cell r="B378">
            <v>260505</v>
          </cell>
          <cell r="C378" t="str">
            <v>PARA COSTOS Y GASTOS</v>
          </cell>
          <cell r="D378">
            <v>-495902199.86000001</v>
          </cell>
          <cell r="E378">
            <v>1275885154.8199999</v>
          </cell>
          <cell r="F378">
            <v>795107566.96000004</v>
          </cell>
          <cell r="G378">
            <v>-15124612</v>
          </cell>
        </row>
        <row r="379">
          <cell r="B379">
            <v>26052501</v>
          </cell>
          <cell r="C379" t="str">
            <v>Transporte, fletes y Acarreos</v>
          </cell>
          <cell r="D379">
            <v>0</v>
          </cell>
          <cell r="E379">
            <v>4268000</v>
          </cell>
          <cell r="F379">
            <v>12122000</v>
          </cell>
          <cell r="G379">
            <v>-7854000</v>
          </cell>
        </row>
        <row r="380">
          <cell r="B380">
            <v>26053501</v>
          </cell>
          <cell r="C380" t="str">
            <v>Servicios Públicos</v>
          </cell>
          <cell r="D380">
            <v>-1891994</v>
          </cell>
          <cell r="E380">
            <v>3855790</v>
          </cell>
          <cell r="F380">
            <v>4054622</v>
          </cell>
          <cell r="G380">
            <v>-2090826</v>
          </cell>
        </row>
        <row r="381">
          <cell r="B381">
            <v>26059501</v>
          </cell>
          <cell r="C381" t="str">
            <v>Otros</v>
          </cell>
          <cell r="D381">
            <v>-494010205.86000001</v>
          </cell>
          <cell r="E381">
            <v>1242687964.8199999</v>
          </cell>
          <cell r="F381">
            <v>753857544.96000004</v>
          </cell>
          <cell r="G381">
            <v>-5179786</v>
          </cell>
        </row>
        <row r="382">
          <cell r="B382">
            <v>26059503</v>
          </cell>
          <cell r="C382" t="str">
            <v>Dotaciones</v>
          </cell>
          <cell r="D382">
            <v>0</v>
          </cell>
          <cell r="E382">
            <v>25073400</v>
          </cell>
          <cell r="F382">
            <v>25073400</v>
          </cell>
          <cell r="G382">
            <v>0</v>
          </cell>
        </row>
        <row r="383">
          <cell r="B383">
            <v>2610</v>
          </cell>
          <cell r="C383" t="str">
            <v>PARA OBLIGACIONES LABORALES</v>
          </cell>
          <cell r="D383">
            <v>0</v>
          </cell>
          <cell r="E383">
            <v>131054589</v>
          </cell>
          <cell r="F383">
            <v>131103023</v>
          </cell>
          <cell r="G383">
            <v>-48434</v>
          </cell>
        </row>
        <row r="384">
          <cell r="B384">
            <v>261095</v>
          </cell>
          <cell r="C384" t="str">
            <v>OTRAS OBLIGACIONES LABORALES</v>
          </cell>
          <cell r="D384">
            <v>0</v>
          </cell>
          <cell r="E384">
            <v>131054589</v>
          </cell>
          <cell r="F384">
            <v>131103023</v>
          </cell>
          <cell r="G384">
            <v>-48434</v>
          </cell>
        </row>
        <row r="385">
          <cell r="B385">
            <v>26109501</v>
          </cell>
          <cell r="C385" t="str">
            <v>Salud Obligatoria</v>
          </cell>
          <cell r="D385">
            <v>0</v>
          </cell>
          <cell r="E385">
            <v>58651519</v>
          </cell>
          <cell r="F385">
            <v>58651519</v>
          </cell>
          <cell r="G385">
            <v>0</v>
          </cell>
        </row>
        <row r="386">
          <cell r="B386">
            <v>26109502</v>
          </cell>
          <cell r="C386" t="str">
            <v>Pensión Obligatoria</v>
          </cell>
          <cell r="D386">
            <v>0</v>
          </cell>
          <cell r="E386">
            <v>60403070</v>
          </cell>
          <cell r="F386">
            <v>60451504</v>
          </cell>
          <cell r="G386">
            <v>-48434</v>
          </cell>
        </row>
        <row r="387">
          <cell r="B387">
            <v>26109503</v>
          </cell>
          <cell r="C387" t="str">
            <v>Pensión Voluntaria</v>
          </cell>
          <cell r="D387">
            <v>0</v>
          </cell>
          <cell r="E387">
            <v>12000000</v>
          </cell>
          <cell r="F387">
            <v>12000000</v>
          </cell>
          <cell r="G387">
            <v>0</v>
          </cell>
        </row>
        <row r="388">
          <cell r="B388">
            <v>2615</v>
          </cell>
          <cell r="C388" t="str">
            <v>PARA OBLIGACIONES FISCALES</v>
          </cell>
          <cell r="D388">
            <v>0</v>
          </cell>
          <cell r="E388">
            <v>93617549</v>
          </cell>
          <cell r="F388">
            <v>93617549</v>
          </cell>
          <cell r="G388">
            <v>0</v>
          </cell>
        </row>
        <row r="389">
          <cell r="B389">
            <v>261510</v>
          </cell>
          <cell r="C389" t="str">
            <v>PARA INDUSTRIA Y COMERCIO</v>
          </cell>
          <cell r="D389">
            <v>0</v>
          </cell>
          <cell r="E389">
            <v>93617549</v>
          </cell>
          <cell r="F389">
            <v>93617549</v>
          </cell>
          <cell r="G389">
            <v>0</v>
          </cell>
        </row>
        <row r="390">
          <cell r="B390">
            <v>26151001</v>
          </cell>
          <cell r="C390" t="str">
            <v>De Industria y Comercio</v>
          </cell>
          <cell r="D390">
            <v>0</v>
          </cell>
          <cell r="E390">
            <v>93617549</v>
          </cell>
          <cell r="F390">
            <v>93617549</v>
          </cell>
          <cell r="G390">
            <v>0</v>
          </cell>
        </row>
        <row r="391">
          <cell r="B391">
            <v>2630</v>
          </cell>
          <cell r="C391" t="str">
            <v>PARA MANTENIMIENTO Y REPARACIONES</v>
          </cell>
          <cell r="D391">
            <v>2334099</v>
          </cell>
          <cell r="E391">
            <v>1015258095</v>
          </cell>
          <cell r="F391">
            <v>1014726910</v>
          </cell>
          <cell r="G391">
            <v>2865284</v>
          </cell>
        </row>
        <row r="392">
          <cell r="B392">
            <v>263005</v>
          </cell>
          <cell r="C392" t="str">
            <v>PARA MANTENIMIENTO Y REPARACIONES</v>
          </cell>
          <cell r="D392">
            <v>2334099</v>
          </cell>
          <cell r="E392">
            <v>1015258095</v>
          </cell>
          <cell r="F392">
            <v>1014726910</v>
          </cell>
          <cell r="G392">
            <v>2865284</v>
          </cell>
        </row>
        <row r="393">
          <cell r="B393">
            <v>26304001</v>
          </cell>
          <cell r="C393" t="str">
            <v>Flota y Equipo de Transporte</v>
          </cell>
          <cell r="D393">
            <v>2334099</v>
          </cell>
          <cell r="E393">
            <v>1015258095</v>
          </cell>
          <cell r="F393">
            <v>1014726910</v>
          </cell>
          <cell r="G393">
            <v>2865284</v>
          </cell>
        </row>
        <row r="394">
          <cell r="B394">
            <v>27</v>
          </cell>
          <cell r="C394" t="str">
            <v>CTA POR PAGAR SEGURIDAD SOCIAL Y PARAFIS</v>
          </cell>
          <cell r="D394">
            <v>-155220664</v>
          </cell>
          <cell r="E394">
            <v>477194779</v>
          </cell>
          <cell r="F394">
            <v>480312472</v>
          </cell>
          <cell r="G394">
            <v>-158338357</v>
          </cell>
        </row>
        <row r="395">
          <cell r="B395">
            <v>2770</v>
          </cell>
          <cell r="C395" t="str">
            <v>RETENCIONES Y APORTES DE NOMINA</v>
          </cell>
          <cell r="D395">
            <v>-155220664</v>
          </cell>
          <cell r="E395">
            <v>477194779</v>
          </cell>
          <cell r="F395">
            <v>480312472</v>
          </cell>
          <cell r="G395">
            <v>-158338357</v>
          </cell>
        </row>
        <row r="396">
          <cell r="B396">
            <v>277005</v>
          </cell>
          <cell r="C396" t="str">
            <v>APORTES A ENTIDADES PROMOTORAS DE SALUD</v>
          </cell>
          <cell r="D396">
            <v>-19412125</v>
          </cell>
          <cell r="E396">
            <v>61736125</v>
          </cell>
          <cell r="F396">
            <v>63787520</v>
          </cell>
          <cell r="G396">
            <v>-21463520</v>
          </cell>
        </row>
        <row r="397">
          <cell r="B397">
            <v>23700505</v>
          </cell>
          <cell r="C397" t="str">
            <v>Aportes a Entidades Promotoras de Salud</v>
          </cell>
          <cell r="D397">
            <v>-19412125</v>
          </cell>
          <cell r="E397">
            <v>61736125</v>
          </cell>
          <cell r="F397">
            <v>63787520</v>
          </cell>
          <cell r="G397">
            <v>-21463520</v>
          </cell>
        </row>
        <row r="398">
          <cell r="B398">
            <v>277006</v>
          </cell>
          <cell r="C398" t="str">
            <v>APORTES ADMINISTRADORAS DE RIEGOS PROFES</v>
          </cell>
          <cell r="D398">
            <v>-14448800</v>
          </cell>
          <cell r="E398">
            <v>46684390</v>
          </cell>
          <cell r="F398">
            <v>48485190</v>
          </cell>
          <cell r="G398">
            <v>-16249600</v>
          </cell>
        </row>
        <row r="399">
          <cell r="B399">
            <v>23700605</v>
          </cell>
          <cell r="C399" t="str">
            <v>Aportes a Administradoras de Riesgos Pro</v>
          </cell>
          <cell r="D399">
            <v>-14448800</v>
          </cell>
          <cell r="E399">
            <v>46684390</v>
          </cell>
          <cell r="F399">
            <v>48485190</v>
          </cell>
          <cell r="G399">
            <v>-16249600</v>
          </cell>
        </row>
        <row r="400">
          <cell r="B400">
            <v>277010</v>
          </cell>
          <cell r="C400" t="str">
            <v>APORTES AL ICBF,SENA Y COMFAMILIAR</v>
          </cell>
          <cell r="D400">
            <v>-18811500</v>
          </cell>
          <cell r="E400">
            <v>59111740</v>
          </cell>
          <cell r="F400">
            <v>60847460</v>
          </cell>
          <cell r="G400">
            <v>-20547220</v>
          </cell>
        </row>
        <row r="401">
          <cell r="B401">
            <v>23701005</v>
          </cell>
          <cell r="C401" t="str">
            <v>Aportes al ICBF, SENA y cajas de compens</v>
          </cell>
          <cell r="D401">
            <v>-18811500</v>
          </cell>
          <cell r="E401">
            <v>59111740</v>
          </cell>
          <cell r="F401">
            <v>60847460</v>
          </cell>
          <cell r="G401">
            <v>-20547220</v>
          </cell>
        </row>
        <row r="402">
          <cell r="B402">
            <v>277025</v>
          </cell>
          <cell r="C402" t="str">
            <v>EMBARGOS JUDICIALES</v>
          </cell>
          <cell r="D402">
            <v>0</v>
          </cell>
          <cell r="E402">
            <v>2195488</v>
          </cell>
          <cell r="F402">
            <v>2195488</v>
          </cell>
          <cell r="G402">
            <v>0</v>
          </cell>
        </row>
        <row r="403">
          <cell r="B403">
            <v>23702505</v>
          </cell>
          <cell r="C403" t="str">
            <v>Embargos judiciales</v>
          </cell>
          <cell r="D403">
            <v>0</v>
          </cell>
          <cell r="E403">
            <v>2195488</v>
          </cell>
          <cell r="F403">
            <v>2195488</v>
          </cell>
          <cell r="G403">
            <v>0</v>
          </cell>
        </row>
        <row r="404">
          <cell r="B404">
            <v>277045</v>
          </cell>
          <cell r="C404" t="str">
            <v>FONDOS</v>
          </cell>
          <cell r="D404">
            <v>-77084000</v>
          </cell>
          <cell r="E404">
            <v>248154300</v>
          </cell>
          <cell r="F404">
            <v>259646485</v>
          </cell>
          <cell r="G404">
            <v>-88576185</v>
          </cell>
        </row>
        <row r="405">
          <cell r="B405">
            <v>23704505</v>
          </cell>
          <cell r="C405" t="str">
            <v>Fondos</v>
          </cell>
          <cell r="D405">
            <v>0</v>
          </cell>
          <cell r="E405">
            <v>9164700</v>
          </cell>
          <cell r="F405">
            <v>12580032</v>
          </cell>
          <cell r="G405">
            <v>-3415332</v>
          </cell>
        </row>
        <row r="406">
          <cell r="B406">
            <v>23704510</v>
          </cell>
          <cell r="C406" t="str">
            <v>Fondos de Pensiones</v>
          </cell>
          <cell r="D406">
            <v>-71484000</v>
          </cell>
          <cell r="E406">
            <v>226989600</v>
          </cell>
          <cell r="F406">
            <v>233416453</v>
          </cell>
          <cell r="G406">
            <v>-77910853</v>
          </cell>
        </row>
        <row r="407">
          <cell r="B407">
            <v>23704525</v>
          </cell>
          <cell r="C407" t="str">
            <v>Fondo de Pensiones Voluntarias</v>
          </cell>
          <cell r="D407">
            <v>-5600000</v>
          </cell>
          <cell r="E407">
            <v>12000000</v>
          </cell>
          <cell r="F407">
            <v>13650000</v>
          </cell>
          <cell r="G407">
            <v>-7250000</v>
          </cell>
        </row>
        <row r="408">
          <cell r="B408">
            <v>277095</v>
          </cell>
          <cell r="C408" t="str">
            <v>OTROS</v>
          </cell>
          <cell r="D408">
            <v>-25464239</v>
          </cell>
          <cell r="E408">
            <v>59312736</v>
          </cell>
          <cell r="F408">
            <v>45350329</v>
          </cell>
          <cell r="G408">
            <v>-11501832</v>
          </cell>
        </row>
        <row r="409">
          <cell r="B409">
            <v>23709509</v>
          </cell>
          <cell r="C409" t="str">
            <v>Libranzas Bancolombia</v>
          </cell>
          <cell r="D409">
            <v>-25464239</v>
          </cell>
          <cell r="E409">
            <v>59312736</v>
          </cell>
          <cell r="F409">
            <v>45350329</v>
          </cell>
          <cell r="G409">
            <v>-11501832</v>
          </cell>
        </row>
        <row r="410">
          <cell r="C410" t="str">
            <v/>
          </cell>
        </row>
        <row r="411">
          <cell r="B411">
            <v>3</v>
          </cell>
          <cell r="C411" t="str">
            <v>PATRIMONIO</v>
          </cell>
          <cell r="D411">
            <v>-7654339785.1599998</v>
          </cell>
          <cell r="E411">
            <v>0</v>
          </cell>
          <cell r="F411">
            <v>0</v>
          </cell>
          <cell r="G411">
            <v>-7654339785.1599998</v>
          </cell>
        </row>
        <row r="412">
          <cell r="B412">
            <v>31</v>
          </cell>
          <cell r="C412" t="str">
            <v>CAPITAL SOCIAL</v>
          </cell>
          <cell r="D412">
            <v>-2800000000</v>
          </cell>
          <cell r="E412">
            <v>0</v>
          </cell>
          <cell r="F412">
            <v>0</v>
          </cell>
          <cell r="G412">
            <v>-2800000000</v>
          </cell>
        </row>
        <row r="413">
          <cell r="B413">
            <v>3105</v>
          </cell>
          <cell r="C413" t="str">
            <v>CAPITAL SUSCRITO Y PAGADO</v>
          </cell>
          <cell r="D413">
            <v>-2800000000</v>
          </cell>
          <cell r="E413">
            <v>0</v>
          </cell>
          <cell r="F413">
            <v>0</v>
          </cell>
          <cell r="G413">
            <v>-2800000000</v>
          </cell>
        </row>
        <row r="414">
          <cell r="B414">
            <v>310505</v>
          </cell>
          <cell r="C414" t="str">
            <v>CAPITAL AUTORIZADO</v>
          </cell>
          <cell r="D414">
            <v>-4000000000</v>
          </cell>
          <cell r="E414">
            <v>0</v>
          </cell>
          <cell r="F414">
            <v>0</v>
          </cell>
          <cell r="G414">
            <v>-4000000000</v>
          </cell>
        </row>
        <row r="415">
          <cell r="B415">
            <v>31050505</v>
          </cell>
          <cell r="C415" t="str">
            <v>Capital autorizado</v>
          </cell>
          <cell r="D415">
            <v>-4000000000</v>
          </cell>
          <cell r="E415">
            <v>0</v>
          </cell>
          <cell r="F415">
            <v>0</v>
          </cell>
          <cell r="G415">
            <v>-4000000000</v>
          </cell>
        </row>
        <row r="416">
          <cell r="B416">
            <v>310510</v>
          </cell>
          <cell r="C416" t="str">
            <v>CAPITAL POR SUSCRIBIR</v>
          </cell>
          <cell r="D416">
            <v>1200000000</v>
          </cell>
          <cell r="E416">
            <v>0</v>
          </cell>
          <cell r="F416">
            <v>0</v>
          </cell>
          <cell r="G416">
            <v>1200000000</v>
          </cell>
        </row>
        <row r="417">
          <cell r="B417">
            <v>31051005</v>
          </cell>
          <cell r="C417" t="str">
            <v>Capital Por Suscribir</v>
          </cell>
          <cell r="D417">
            <v>1200000000</v>
          </cell>
          <cell r="E417">
            <v>0</v>
          </cell>
          <cell r="F417">
            <v>0</v>
          </cell>
          <cell r="G417">
            <v>1200000000</v>
          </cell>
        </row>
        <row r="418">
          <cell r="B418">
            <v>32</v>
          </cell>
          <cell r="C418" t="str">
            <v>SUPERAVIT DE CAPITAL</v>
          </cell>
          <cell r="D418">
            <v>-5200000000</v>
          </cell>
          <cell r="E418">
            <v>0</v>
          </cell>
          <cell r="F418">
            <v>0</v>
          </cell>
          <cell r="G418">
            <v>-5200000000</v>
          </cell>
        </row>
        <row r="419">
          <cell r="B419">
            <v>3205</v>
          </cell>
          <cell r="C419" t="str">
            <v>PRIMA EN COLOCACION DE ACCIONES,CUOTAS O</v>
          </cell>
          <cell r="D419">
            <v>-5200000000</v>
          </cell>
          <cell r="E419">
            <v>0</v>
          </cell>
          <cell r="F419">
            <v>0</v>
          </cell>
          <cell r="G419">
            <v>-5200000000</v>
          </cell>
        </row>
        <row r="420">
          <cell r="B420">
            <v>320505</v>
          </cell>
          <cell r="C420" t="str">
            <v>PRIMA EN COLOCACION DE ACCIONES</v>
          </cell>
          <cell r="D420">
            <v>-5200000000</v>
          </cell>
          <cell r="E420">
            <v>0</v>
          </cell>
          <cell r="F420">
            <v>0</v>
          </cell>
          <cell r="G420">
            <v>-5200000000</v>
          </cell>
        </row>
        <row r="421">
          <cell r="B421">
            <v>32050505</v>
          </cell>
          <cell r="C421" t="str">
            <v>Prima en Colocación de Acciones</v>
          </cell>
          <cell r="D421">
            <v>-5200000000</v>
          </cell>
          <cell r="E421">
            <v>0</v>
          </cell>
          <cell r="F421">
            <v>0</v>
          </cell>
          <cell r="G421">
            <v>-5200000000</v>
          </cell>
        </row>
        <row r="422">
          <cell r="B422">
            <v>33</v>
          </cell>
          <cell r="C422" t="str">
            <v>RESERVAS</v>
          </cell>
          <cell r="D422">
            <v>-8815859.0999999996</v>
          </cell>
          <cell r="E422">
            <v>0</v>
          </cell>
          <cell r="F422">
            <v>0</v>
          </cell>
          <cell r="G422">
            <v>-8815859.0999999996</v>
          </cell>
        </row>
        <row r="423">
          <cell r="B423">
            <v>3305</v>
          </cell>
          <cell r="C423" t="str">
            <v>RESERVAS OBLIGATORIAS</v>
          </cell>
          <cell r="D423">
            <v>-8815859.0999999996</v>
          </cell>
          <cell r="E423">
            <v>0</v>
          </cell>
          <cell r="F423">
            <v>0</v>
          </cell>
          <cell r="G423">
            <v>-8815859.0999999996</v>
          </cell>
        </row>
        <row r="424">
          <cell r="B424">
            <v>330505</v>
          </cell>
          <cell r="C424" t="str">
            <v>RESERVA LEGAL</v>
          </cell>
          <cell r="D424">
            <v>-8815859.0999999996</v>
          </cell>
          <cell r="E424">
            <v>0</v>
          </cell>
          <cell r="F424">
            <v>0</v>
          </cell>
          <cell r="G424">
            <v>-8815859.0999999996</v>
          </cell>
        </row>
        <row r="425">
          <cell r="B425">
            <v>33050505</v>
          </cell>
          <cell r="C425" t="str">
            <v>Reserva Legal</v>
          </cell>
          <cell r="D425">
            <v>-8815859.0999999996</v>
          </cell>
          <cell r="E425">
            <v>0</v>
          </cell>
          <cell r="F425">
            <v>0</v>
          </cell>
          <cell r="G425">
            <v>-8815859.0999999996</v>
          </cell>
        </row>
        <row r="426">
          <cell r="B426">
            <v>36</v>
          </cell>
          <cell r="C426" t="str">
            <v>RESULTADOS DEL EJERCICIO</v>
          </cell>
          <cell r="D426">
            <v>-507728.91</v>
          </cell>
          <cell r="E426">
            <v>0</v>
          </cell>
          <cell r="F426">
            <v>0</v>
          </cell>
          <cell r="G426">
            <v>-507728.91</v>
          </cell>
        </row>
        <row r="427">
          <cell r="B427">
            <v>3605</v>
          </cell>
          <cell r="C427" t="str">
            <v>UTILIDADES DEL EJERCICIO</v>
          </cell>
          <cell r="D427">
            <v>-507728.91</v>
          </cell>
          <cell r="E427">
            <v>0</v>
          </cell>
          <cell r="F427">
            <v>0</v>
          </cell>
          <cell r="G427">
            <v>-507728.91</v>
          </cell>
        </row>
        <row r="428">
          <cell r="B428">
            <v>360505</v>
          </cell>
          <cell r="C428" t="str">
            <v>UTILIDAD DEL EJERCICIO</v>
          </cell>
          <cell r="D428">
            <v>-507728.91</v>
          </cell>
          <cell r="E428">
            <v>0</v>
          </cell>
          <cell r="F428">
            <v>0</v>
          </cell>
          <cell r="G428">
            <v>-507728.91</v>
          </cell>
        </row>
        <row r="429">
          <cell r="B429">
            <v>36050505</v>
          </cell>
          <cell r="C429" t="str">
            <v>Utilidad del Ejercicio</v>
          </cell>
          <cell r="D429">
            <v>-507728.91</v>
          </cell>
          <cell r="E429">
            <v>0</v>
          </cell>
          <cell r="F429">
            <v>0</v>
          </cell>
          <cell r="G429">
            <v>-507728.91</v>
          </cell>
        </row>
        <row r="430">
          <cell r="B430">
            <v>37</v>
          </cell>
          <cell r="C430" t="str">
            <v>RESULTADOS DE EJERCICIOS ANTERIORES</v>
          </cell>
          <cell r="D430">
            <v>307159495.85000002</v>
          </cell>
          <cell r="E430">
            <v>0</v>
          </cell>
          <cell r="F430">
            <v>0</v>
          </cell>
          <cell r="G430">
            <v>307159495.85000002</v>
          </cell>
        </row>
        <row r="431">
          <cell r="B431">
            <v>3710</v>
          </cell>
          <cell r="C431" t="str">
            <v>PERDIDAS ACUMULADAS</v>
          </cell>
          <cell r="D431">
            <v>307159495.85000002</v>
          </cell>
          <cell r="E431">
            <v>0</v>
          </cell>
          <cell r="F431">
            <v>0</v>
          </cell>
          <cell r="G431">
            <v>307159495.85000002</v>
          </cell>
        </row>
        <row r="432">
          <cell r="B432">
            <v>371005</v>
          </cell>
          <cell r="C432" t="str">
            <v>PERDIDAS ACUMULADAS</v>
          </cell>
          <cell r="D432">
            <v>307159495.85000002</v>
          </cell>
          <cell r="E432">
            <v>0</v>
          </cell>
          <cell r="F432">
            <v>0</v>
          </cell>
          <cell r="G432">
            <v>307159495.85000002</v>
          </cell>
        </row>
        <row r="433">
          <cell r="B433">
            <v>37100505</v>
          </cell>
          <cell r="C433" t="str">
            <v>Pérdidas Acumuladas</v>
          </cell>
          <cell r="D433">
            <v>307159495.85000002</v>
          </cell>
          <cell r="E433">
            <v>0</v>
          </cell>
          <cell r="F433">
            <v>0</v>
          </cell>
          <cell r="G433">
            <v>307159495.85000002</v>
          </cell>
        </row>
        <row r="434">
          <cell r="B434">
            <v>39</v>
          </cell>
          <cell r="C434" t="str">
            <v>UTILIDADES RETENIDAS AJUSTE NIIF</v>
          </cell>
          <cell r="D434">
            <v>47824307</v>
          </cell>
          <cell r="E434">
            <v>0</v>
          </cell>
          <cell r="F434">
            <v>0</v>
          </cell>
          <cell r="G434">
            <v>47824307</v>
          </cell>
        </row>
        <row r="435">
          <cell r="B435">
            <v>3905</v>
          </cell>
          <cell r="C435" t="str">
            <v>AJUSTES PROPIEDAD, PLANTA Y EQUIPO</v>
          </cell>
          <cell r="D435">
            <v>-14338396281</v>
          </cell>
          <cell r="E435">
            <v>0</v>
          </cell>
          <cell r="F435">
            <v>0</v>
          </cell>
          <cell r="G435">
            <v>-14338396281</v>
          </cell>
        </row>
        <row r="436">
          <cell r="B436">
            <v>390505</v>
          </cell>
          <cell r="C436" t="str">
            <v>FLOTA Y EQUIPO DE TRANSPORTE</v>
          </cell>
          <cell r="D436">
            <v>-14338396281</v>
          </cell>
          <cell r="E436">
            <v>0</v>
          </cell>
          <cell r="F436">
            <v>0</v>
          </cell>
          <cell r="G436">
            <v>-14338396281</v>
          </cell>
        </row>
        <row r="437">
          <cell r="B437">
            <v>39050501</v>
          </cell>
          <cell r="C437" t="str">
            <v>Costo equipo de transporte</v>
          </cell>
          <cell r="D437">
            <v>-15325420914</v>
          </cell>
          <cell r="E437">
            <v>0</v>
          </cell>
          <cell r="F437">
            <v>0</v>
          </cell>
          <cell r="G437">
            <v>-15325420914</v>
          </cell>
        </row>
        <row r="438">
          <cell r="B438">
            <v>39050502</v>
          </cell>
          <cell r="C438" t="str">
            <v>Depreciacion equipo de transport</v>
          </cell>
          <cell r="D438">
            <v>987024633</v>
          </cell>
          <cell r="E438">
            <v>0</v>
          </cell>
          <cell r="F438">
            <v>0</v>
          </cell>
          <cell r="G438">
            <v>987024633</v>
          </cell>
        </row>
        <row r="439">
          <cell r="B439">
            <v>3910</v>
          </cell>
          <cell r="C439" t="str">
            <v>AJUSTES A CARGOS DIFERIDOS</v>
          </cell>
          <cell r="D439">
            <v>701638211</v>
          </cell>
          <cell r="E439">
            <v>0</v>
          </cell>
          <cell r="F439">
            <v>0</v>
          </cell>
          <cell r="G439">
            <v>701638211</v>
          </cell>
        </row>
        <row r="440">
          <cell r="B440">
            <v>391010</v>
          </cell>
          <cell r="C440" t="str">
            <v>CARGOS DIFERIDOS</v>
          </cell>
          <cell r="D440">
            <v>701638211</v>
          </cell>
          <cell r="E440">
            <v>0</v>
          </cell>
          <cell r="F440">
            <v>0</v>
          </cell>
          <cell r="G440">
            <v>701638211</v>
          </cell>
        </row>
        <row r="441">
          <cell r="B441">
            <v>39101001</v>
          </cell>
          <cell r="C441" t="str">
            <v>Organización y Preoperativos</v>
          </cell>
          <cell r="D441">
            <v>606700754</v>
          </cell>
          <cell r="E441">
            <v>0</v>
          </cell>
          <cell r="F441">
            <v>0</v>
          </cell>
          <cell r="G441">
            <v>606700754</v>
          </cell>
        </row>
        <row r="442">
          <cell r="B442">
            <v>39101002</v>
          </cell>
          <cell r="C442" t="str">
            <v>Estudios, Investigación y Proyectos</v>
          </cell>
          <cell r="D442">
            <v>36863081</v>
          </cell>
          <cell r="E442">
            <v>0</v>
          </cell>
          <cell r="F442">
            <v>0</v>
          </cell>
          <cell r="G442">
            <v>36863081</v>
          </cell>
        </row>
        <row r="443">
          <cell r="B443">
            <v>39101003</v>
          </cell>
          <cell r="C443" t="str">
            <v>Programas para Computador</v>
          </cell>
          <cell r="D443">
            <v>6464479</v>
          </cell>
          <cell r="E443">
            <v>0</v>
          </cell>
          <cell r="F443">
            <v>0</v>
          </cell>
          <cell r="G443">
            <v>6464479</v>
          </cell>
        </row>
        <row r="444">
          <cell r="B444">
            <v>39101004</v>
          </cell>
          <cell r="C444" t="str">
            <v>Intereses rentas de vehiculos</v>
          </cell>
          <cell r="D444">
            <v>6609897</v>
          </cell>
          <cell r="E444">
            <v>0</v>
          </cell>
          <cell r="F444">
            <v>0</v>
          </cell>
          <cell r="G444">
            <v>6609897</v>
          </cell>
        </row>
        <row r="445">
          <cell r="B445">
            <v>39101005</v>
          </cell>
          <cell r="C445" t="str">
            <v>Impuestos diferidos</v>
          </cell>
          <cell r="D445">
            <v>45000000</v>
          </cell>
          <cell r="E445">
            <v>0</v>
          </cell>
          <cell r="F445">
            <v>0</v>
          </cell>
          <cell r="G445">
            <v>45000000</v>
          </cell>
        </row>
        <row r="446">
          <cell r="B446">
            <v>3911</v>
          </cell>
          <cell r="C446" t="str">
            <v>AJUSTES A DEUDORES POR ANTICIPOS</v>
          </cell>
          <cell r="D446">
            <v>1095000</v>
          </cell>
          <cell r="E446">
            <v>0</v>
          </cell>
          <cell r="F446">
            <v>0</v>
          </cell>
          <cell r="G446">
            <v>1095000</v>
          </cell>
        </row>
        <row r="447">
          <cell r="B447">
            <v>391105</v>
          </cell>
          <cell r="C447" t="str">
            <v>ANTICIPOS PARA GASTOS DE VIAJE Y EMPLEAD</v>
          </cell>
          <cell r="D447">
            <v>1095000</v>
          </cell>
          <cell r="E447">
            <v>0</v>
          </cell>
          <cell r="F447">
            <v>0</v>
          </cell>
          <cell r="G447">
            <v>1095000</v>
          </cell>
        </row>
        <row r="448">
          <cell r="B448">
            <v>39110502</v>
          </cell>
          <cell r="C448" t="str">
            <v>Anticipos a trabajadores</v>
          </cell>
          <cell r="D448">
            <v>815000</v>
          </cell>
          <cell r="E448">
            <v>0</v>
          </cell>
          <cell r="F448">
            <v>0</v>
          </cell>
          <cell r="G448">
            <v>815000</v>
          </cell>
        </row>
        <row r="449">
          <cell r="B449">
            <v>39110505</v>
          </cell>
          <cell r="C449" t="str">
            <v>Gastos de viaje</v>
          </cell>
          <cell r="D449">
            <v>280000</v>
          </cell>
          <cell r="E449">
            <v>0</v>
          </cell>
          <cell r="F449">
            <v>0</v>
          </cell>
          <cell r="G449">
            <v>280000</v>
          </cell>
        </row>
        <row r="450">
          <cell r="B450">
            <v>3912</v>
          </cell>
          <cell r="C450" t="str">
            <v>AJUSTES A INVENTARIOS</v>
          </cell>
          <cell r="D450">
            <v>386746</v>
          </cell>
          <cell r="E450">
            <v>0</v>
          </cell>
          <cell r="F450">
            <v>0</v>
          </cell>
          <cell r="G450">
            <v>386746</v>
          </cell>
        </row>
        <row r="451">
          <cell r="B451">
            <v>391205</v>
          </cell>
          <cell r="C451" t="str">
            <v>AJUSTE INVENTARIO PAPELERIA Y SUMINISTRO</v>
          </cell>
          <cell r="D451">
            <v>386746</v>
          </cell>
          <cell r="E451">
            <v>0</v>
          </cell>
          <cell r="F451">
            <v>0</v>
          </cell>
          <cell r="G451">
            <v>386746</v>
          </cell>
        </row>
        <row r="452">
          <cell r="B452">
            <v>39120505</v>
          </cell>
          <cell r="C452" t="str">
            <v>Papeleria y suministros</v>
          </cell>
          <cell r="D452">
            <v>386746</v>
          </cell>
          <cell r="E452">
            <v>0</v>
          </cell>
          <cell r="F452">
            <v>0</v>
          </cell>
          <cell r="G452">
            <v>386746</v>
          </cell>
        </row>
        <row r="453">
          <cell r="B453">
            <v>3913</v>
          </cell>
          <cell r="C453" t="str">
            <v>AJUSTES A INTANGIBLES</v>
          </cell>
          <cell r="D453">
            <v>13685225685</v>
          </cell>
          <cell r="E453">
            <v>0</v>
          </cell>
          <cell r="F453">
            <v>0</v>
          </cell>
          <cell r="G453">
            <v>13685225685</v>
          </cell>
        </row>
        <row r="454">
          <cell r="B454">
            <v>391305</v>
          </cell>
          <cell r="C454" t="str">
            <v>AJUSTE BIENES EN ARREND.FRO</v>
          </cell>
          <cell r="D454">
            <v>13685225685</v>
          </cell>
          <cell r="E454">
            <v>0</v>
          </cell>
          <cell r="F454">
            <v>0</v>
          </cell>
          <cell r="G454">
            <v>13685225685</v>
          </cell>
        </row>
        <row r="455">
          <cell r="B455">
            <v>39130505</v>
          </cell>
          <cell r="C455" t="str">
            <v>Vehiculos en arrendamiento financiero</v>
          </cell>
          <cell r="D455">
            <v>13685225685</v>
          </cell>
          <cell r="E455">
            <v>0</v>
          </cell>
          <cell r="F455">
            <v>0</v>
          </cell>
          <cell r="G455">
            <v>13685225685</v>
          </cell>
        </row>
        <row r="456">
          <cell r="B456">
            <v>3950</v>
          </cell>
          <cell r="C456" t="str">
            <v>AJUSTE POR IMPUESTO DIFERIDO</v>
          </cell>
          <cell r="D456">
            <v>-2125054</v>
          </cell>
          <cell r="E456">
            <v>0</v>
          </cell>
          <cell r="F456">
            <v>0</v>
          </cell>
          <cell r="G456">
            <v>-2125054</v>
          </cell>
        </row>
        <row r="457">
          <cell r="B457">
            <v>395005</v>
          </cell>
          <cell r="C457" t="str">
            <v>AJUSTE POR IMPUESTO DIFERIDO ACTIVO</v>
          </cell>
          <cell r="D457">
            <v>-2125054</v>
          </cell>
          <cell r="E457">
            <v>0</v>
          </cell>
          <cell r="F457">
            <v>0</v>
          </cell>
          <cell r="G457">
            <v>-2125054</v>
          </cell>
        </row>
        <row r="458">
          <cell r="B458">
            <v>39500501</v>
          </cell>
          <cell r="C458" t="str">
            <v>Impuesto diferido debito</v>
          </cell>
          <cell r="D458">
            <v>-221513421</v>
          </cell>
          <cell r="E458">
            <v>0</v>
          </cell>
          <cell r="F458">
            <v>0</v>
          </cell>
          <cell r="G458">
            <v>-221513421</v>
          </cell>
        </row>
        <row r="459">
          <cell r="B459">
            <v>39500502</v>
          </cell>
          <cell r="C459" t="str">
            <v>Impuesto diferido credito</v>
          </cell>
          <cell r="D459">
            <v>219388367</v>
          </cell>
          <cell r="E459">
            <v>0</v>
          </cell>
          <cell r="F459">
            <v>0</v>
          </cell>
          <cell r="G459">
            <v>219388367</v>
          </cell>
        </row>
        <row r="460">
          <cell r="C460" t="str">
            <v/>
          </cell>
        </row>
        <row r="461">
          <cell r="B461">
            <v>4</v>
          </cell>
          <cell r="C461" t="str">
            <v>INGRESOS</v>
          </cell>
          <cell r="D461">
            <v>-6293559655.8100004</v>
          </cell>
          <cell r="E461">
            <v>114081568</v>
          </cell>
          <cell r="F461">
            <v>7388891582.8199997</v>
          </cell>
          <cell r="G461">
            <v>-13568369670.629999</v>
          </cell>
        </row>
        <row r="462">
          <cell r="B462">
            <v>41</v>
          </cell>
          <cell r="C462" t="str">
            <v>ORDINARIOS</v>
          </cell>
          <cell r="D462">
            <v>-6272637532</v>
          </cell>
          <cell r="E462">
            <v>114081558</v>
          </cell>
          <cell r="F462">
            <v>7376136983</v>
          </cell>
          <cell r="G462">
            <v>-13534692957</v>
          </cell>
        </row>
        <row r="463">
          <cell r="B463">
            <v>4145</v>
          </cell>
          <cell r="C463" t="str">
            <v>TRANSPORTE ALMACENAMIENTO Y COMUNICACION</v>
          </cell>
          <cell r="D463">
            <v>-6272637532</v>
          </cell>
          <cell r="E463">
            <v>114081558</v>
          </cell>
          <cell r="F463">
            <v>7376136983</v>
          </cell>
          <cell r="G463">
            <v>-13534692957</v>
          </cell>
        </row>
        <row r="464">
          <cell r="B464">
            <v>414505</v>
          </cell>
          <cell r="C464" t="str">
            <v>SERVICIO DE TRANSPORTE POR CARRETERA</v>
          </cell>
          <cell r="D464">
            <v>-6272637532</v>
          </cell>
          <cell r="E464">
            <v>114081558</v>
          </cell>
          <cell r="F464">
            <v>7376136983</v>
          </cell>
          <cell r="G464">
            <v>-13534692957</v>
          </cell>
        </row>
        <row r="465">
          <cell r="B465">
            <v>41450501</v>
          </cell>
          <cell r="C465" t="str">
            <v>Servicio de Transporte KM</v>
          </cell>
          <cell r="D465">
            <v>-5488890969</v>
          </cell>
          <cell r="E465">
            <v>113979843</v>
          </cell>
          <cell r="F465">
            <v>6523259052</v>
          </cell>
          <cell r="G465">
            <v>-11898170178</v>
          </cell>
        </row>
        <row r="466">
          <cell r="B466">
            <v>41450502</v>
          </cell>
          <cell r="C466" t="str">
            <v>Servicio de Transporte Vehíc.</v>
          </cell>
          <cell r="D466">
            <v>-783746563</v>
          </cell>
          <cell r="E466">
            <v>101715</v>
          </cell>
          <cell r="F466">
            <v>852877931</v>
          </cell>
          <cell r="G466">
            <v>-1636522779</v>
          </cell>
        </row>
        <row r="467">
          <cell r="B467">
            <v>42</v>
          </cell>
          <cell r="C467" t="str">
            <v>NO ORDINARIOS</v>
          </cell>
          <cell r="D467">
            <v>-20922123.809999999</v>
          </cell>
          <cell r="E467">
            <v>10</v>
          </cell>
          <cell r="F467">
            <v>12754599.82</v>
          </cell>
          <cell r="G467">
            <v>-33676713.630000003</v>
          </cell>
        </row>
        <row r="468">
          <cell r="B468">
            <v>4205</v>
          </cell>
          <cell r="C468" t="str">
            <v>OTRAS VENTAS</v>
          </cell>
          <cell r="D468">
            <v>-3488003</v>
          </cell>
          <cell r="E468">
            <v>0</v>
          </cell>
          <cell r="F468">
            <v>4075771</v>
          </cell>
          <cell r="G468">
            <v>-7563774</v>
          </cell>
        </row>
        <row r="469">
          <cell r="B469">
            <v>420510</v>
          </cell>
          <cell r="C469" t="str">
            <v>MATERIAL DE DESECHO</v>
          </cell>
          <cell r="D469">
            <v>-3488003</v>
          </cell>
          <cell r="E469">
            <v>0</v>
          </cell>
          <cell r="F469">
            <v>4075771</v>
          </cell>
          <cell r="G469">
            <v>-7563774</v>
          </cell>
        </row>
        <row r="470">
          <cell r="B470">
            <v>42051005</v>
          </cell>
          <cell r="C470" t="str">
            <v>Material de Desecho</v>
          </cell>
          <cell r="D470">
            <v>-3488003</v>
          </cell>
          <cell r="E470">
            <v>0</v>
          </cell>
          <cell r="F470">
            <v>4075771</v>
          </cell>
          <cell r="G470">
            <v>-7563774</v>
          </cell>
        </row>
        <row r="471">
          <cell r="B471">
            <v>4210</v>
          </cell>
          <cell r="C471" t="str">
            <v>FINANCIEROS</v>
          </cell>
          <cell r="D471">
            <v>-12457594.810000001</v>
          </cell>
          <cell r="E471">
            <v>0</v>
          </cell>
          <cell r="F471">
            <v>3162152.42</v>
          </cell>
          <cell r="G471">
            <v>-15619747.23</v>
          </cell>
        </row>
        <row r="472">
          <cell r="B472">
            <v>421005</v>
          </cell>
          <cell r="C472" t="str">
            <v>INTERESES</v>
          </cell>
          <cell r="D472">
            <v>-12457594.810000001</v>
          </cell>
          <cell r="E472">
            <v>0</v>
          </cell>
          <cell r="F472">
            <v>3162152.42</v>
          </cell>
          <cell r="G472">
            <v>-15619747.23</v>
          </cell>
        </row>
        <row r="473">
          <cell r="B473">
            <v>42100505</v>
          </cell>
          <cell r="C473" t="str">
            <v>Rendimientos financieros</v>
          </cell>
          <cell r="D473">
            <v>-12457594.810000001</v>
          </cell>
          <cell r="E473">
            <v>0</v>
          </cell>
          <cell r="F473">
            <v>3162152.42</v>
          </cell>
          <cell r="G473">
            <v>-15619747.23</v>
          </cell>
        </row>
        <row r="474">
          <cell r="B474">
            <v>4250</v>
          </cell>
          <cell r="C474" t="str">
            <v>RECUPERACIONES</v>
          </cell>
          <cell r="D474">
            <v>-4396100</v>
          </cell>
          <cell r="E474">
            <v>0</v>
          </cell>
          <cell r="F474">
            <v>5514254.4000000004</v>
          </cell>
          <cell r="G474">
            <v>-9910354.4000000004</v>
          </cell>
        </row>
        <row r="475">
          <cell r="B475">
            <v>425050</v>
          </cell>
          <cell r="C475" t="str">
            <v>REINTEGRO DE COSTOS Y GASTOS</v>
          </cell>
          <cell r="D475">
            <v>-4396100</v>
          </cell>
          <cell r="E475">
            <v>0</v>
          </cell>
          <cell r="F475">
            <v>5514254.4000000004</v>
          </cell>
          <cell r="G475">
            <v>-9910354.4000000004</v>
          </cell>
        </row>
        <row r="476">
          <cell r="B476">
            <v>42505005</v>
          </cell>
          <cell r="C476" t="str">
            <v>Reintegro de otros costos y gastos</v>
          </cell>
          <cell r="D476">
            <v>-4396100</v>
          </cell>
          <cell r="E476">
            <v>0</v>
          </cell>
          <cell r="F476">
            <v>5514254.4000000004</v>
          </cell>
          <cell r="G476">
            <v>-9910354.4000000004</v>
          </cell>
        </row>
        <row r="477">
          <cell r="B477">
            <v>4295</v>
          </cell>
          <cell r="C477" t="str">
            <v>DIVERSOS</v>
          </cell>
          <cell r="D477">
            <v>-580426</v>
          </cell>
          <cell r="E477">
            <v>10</v>
          </cell>
          <cell r="F477">
            <v>2422</v>
          </cell>
          <cell r="G477">
            <v>-582838</v>
          </cell>
        </row>
        <row r="478">
          <cell r="B478">
            <v>429505</v>
          </cell>
          <cell r="C478" t="str">
            <v>APROVECHAMIENTOS</v>
          </cell>
          <cell r="D478">
            <v>-580000</v>
          </cell>
          <cell r="E478">
            <v>10</v>
          </cell>
          <cell r="F478">
            <v>21</v>
          </cell>
          <cell r="G478">
            <v>-580011</v>
          </cell>
        </row>
        <row r="479">
          <cell r="B479">
            <v>42950515</v>
          </cell>
          <cell r="C479" t="str">
            <v>Otros Ingresos</v>
          </cell>
          <cell r="D479">
            <v>-580000</v>
          </cell>
          <cell r="E479">
            <v>10</v>
          </cell>
          <cell r="F479">
            <v>21</v>
          </cell>
          <cell r="G479">
            <v>-580011</v>
          </cell>
        </row>
        <row r="480">
          <cell r="B480">
            <v>429581</v>
          </cell>
          <cell r="C480" t="str">
            <v>AJUSTE AL PESO</v>
          </cell>
          <cell r="D480">
            <v>-426</v>
          </cell>
          <cell r="E480">
            <v>0</v>
          </cell>
          <cell r="F480">
            <v>2401</v>
          </cell>
          <cell r="G480">
            <v>-2827</v>
          </cell>
        </row>
        <row r="481">
          <cell r="B481">
            <v>42958105</v>
          </cell>
          <cell r="C481" t="str">
            <v>Ajuste al Peso</v>
          </cell>
          <cell r="D481">
            <v>-426</v>
          </cell>
          <cell r="E481">
            <v>0</v>
          </cell>
          <cell r="F481">
            <v>2401</v>
          </cell>
          <cell r="G481">
            <v>-2827</v>
          </cell>
        </row>
        <row r="482">
          <cell r="C482" t="str">
            <v/>
          </cell>
        </row>
        <row r="483">
          <cell r="B483">
            <v>5</v>
          </cell>
          <cell r="C483" t="str">
            <v>GASTOS</v>
          </cell>
          <cell r="D483">
            <v>2536475798.4200001</v>
          </cell>
          <cell r="E483">
            <v>3368629729.9400001</v>
          </cell>
          <cell r="F483">
            <v>594563955.26999998</v>
          </cell>
          <cell r="G483">
            <v>5310541573.0900002</v>
          </cell>
        </row>
        <row r="484">
          <cell r="B484">
            <v>51</v>
          </cell>
          <cell r="C484" t="str">
            <v>ORDINARIOS DE ADMINISTRACION</v>
          </cell>
          <cell r="D484">
            <v>1543726512</v>
          </cell>
          <cell r="E484">
            <v>2306339658.4299998</v>
          </cell>
          <cell r="F484">
            <v>555017617.69000006</v>
          </cell>
          <cell r="G484">
            <v>3295048552.7399998</v>
          </cell>
        </row>
        <row r="485">
          <cell r="B485">
            <v>5105</v>
          </cell>
          <cell r="C485" t="str">
            <v>GASTOS DE PERSONAL</v>
          </cell>
          <cell r="D485">
            <v>372303254</v>
          </cell>
          <cell r="E485">
            <v>388046509</v>
          </cell>
          <cell r="F485">
            <v>748615</v>
          </cell>
          <cell r="G485">
            <v>759601148</v>
          </cell>
        </row>
        <row r="486">
          <cell r="B486">
            <v>510506</v>
          </cell>
          <cell r="C486" t="str">
            <v>SUELDOS</v>
          </cell>
          <cell r="D486">
            <v>223162921</v>
          </cell>
          <cell r="E486">
            <v>227410022</v>
          </cell>
          <cell r="F486">
            <v>0</v>
          </cell>
          <cell r="G486">
            <v>450572943</v>
          </cell>
        </row>
        <row r="487">
          <cell r="B487">
            <v>51050605</v>
          </cell>
          <cell r="C487" t="str">
            <v>Salarios</v>
          </cell>
          <cell r="D487">
            <v>223162921</v>
          </cell>
          <cell r="E487">
            <v>227410022</v>
          </cell>
          <cell r="F487">
            <v>0</v>
          </cell>
          <cell r="G487">
            <v>450572943</v>
          </cell>
        </row>
        <row r="488">
          <cell r="B488">
            <v>510515</v>
          </cell>
          <cell r="C488" t="str">
            <v>HORAS EXTRAS Y RECARGOS</v>
          </cell>
          <cell r="D488">
            <v>966111</v>
          </cell>
          <cell r="E488">
            <v>1069993</v>
          </cell>
          <cell r="F488">
            <v>0</v>
          </cell>
          <cell r="G488">
            <v>2036104</v>
          </cell>
        </row>
        <row r="489">
          <cell r="B489">
            <v>51051505</v>
          </cell>
          <cell r="C489" t="str">
            <v>Horas Extras y Recargos</v>
          </cell>
          <cell r="D489">
            <v>966111</v>
          </cell>
          <cell r="E489">
            <v>1069993</v>
          </cell>
          <cell r="F489">
            <v>0</v>
          </cell>
          <cell r="G489">
            <v>2036104</v>
          </cell>
        </row>
        <row r="490">
          <cell r="B490">
            <v>510524</v>
          </cell>
          <cell r="C490" t="str">
            <v>INCAPACIDADES</v>
          </cell>
          <cell r="D490">
            <v>455273</v>
          </cell>
          <cell r="E490">
            <v>334261</v>
          </cell>
          <cell r="F490">
            <v>0</v>
          </cell>
          <cell r="G490">
            <v>789534</v>
          </cell>
        </row>
        <row r="491">
          <cell r="B491">
            <v>51052405</v>
          </cell>
          <cell r="C491" t="str">
            <v>Incapacidades</v>
          </cell>
          <cell r="D491">
            <v>455273</v>
          </cell>
          <cell r="E491">
            <v>334261</v>
          </cell>
          <cell r="F491">
            <v>0</v>
          </cell>
          <cell r="G491">
            <v>789534</v>
          </cell>
        </row>
        <row r="492">
          <cell r="B492">
            <v>510527</v>
          </cell>
          <cell r="C492" t="str">
            <v>AUXILIO DE TRANSPORTE</v>
          </cell>
          <cell r="D492">
            <v>4023196</v>
          </cell>
          <cell r="E492">
            <v>4347466</v>
          </cell>
          <cell r="F492">
            <v>94620</v>
          </cell>
          <cell r="G492">
            <v>8276042</v>
          </cell>
        </row>
        <row r="493">
          <cell r="B493">
            <v>51052705</v>
          </cell>
          <cell r="C493" t="str">
            <v>Auxilio de Transporte</v>
          </cell>
          <cell r="D493">
            <v>4023196</v>
          </cell>
          <cell r="E493">
            <v>4347466</v>
          </cell>
          <cell r="F493">
            <v>94620</v>
          </cell>
          <cell r="G493">
            <v>8276042</v>
          </cell>
        </row>
        <row r="494">
          <cell r="B494">
            <v>510530</v>
          </cell>
          <cell r="C494" t="str">
            <v>CESANTIAS</v>
          </cell>
          <cell r="D494">
            <v>21528290</v>
          </cell>
          <cell r="E494">
            <v>22652391</v>
          </cell>
          <cell r="F494">
            <v>0</v>
          </cell>
          <cell r="G494">
            <v>44180681</v>
          </cell>
        </row>
        <row r="495">
          <cell r="B495">
            <v>51053005</v>
          </cell>
          <cell r="C495" t="str">
            <v>Cesantías</v>
          </cell>
          <cell r="D495">
            <v>21528290</v>
          </cell>
          <cell r="E495">
            <v>22652391</v>
          </cell>
          <cell r="F495">
            <v>0</v>
          </cell>
          <cell r="G495">
            <v>44180681</v>
          </cell>
        </row>
        <row r="496">
          <cell r="B496">
            <v>510533</v>
          </cell>
          <cell r="C496" t="str">
            <v>INTERESES SOBRE LAS CESANTIAS</v>
          </cell>
          <cell r="D496">
            <v>634821</v>
          </cell>
          <cell r="E496">
            <v>1897995</v>
          </cell>
          <cell r="F496">
            <v>0</v>
          </cell>
          <cell r="G496">
            <v>2532816</v>
          </cell>
        </row>
        <row r="497">
          <cell r="B497">
            <v>51053305</v>
          </cell>
          <cell r="C497" t="str">
            <v>Intereses sobre Cesantías</v>
          </cell>
          <cell r="D497">
            <v>634821</v>
          </cell>
          <cell r="E497">
            <v>1897995</v>
          </cell>
          <cell r="F497">
            <v>0</v>
          </cell>
          <cell r="G497">
            <v>2532816</v>
          </cell>
        </row>
        <row r="498">
          <cell r="B498">
            <v>510536</v>
          </cell>
          <cell r="C498" t="str">
            <v>PRIMA DE SERVICIOS</v>
          </cell>
          <cell r="D498">
            <v>21371164</v>
          </cell>
          <cell r="E498">
            <v>22026307</v>
          </cell>
          <cell r="F498">
            <v>0</v>
          </cell>
          <cell r="G498">
            <v>43397471</v>
          </cell>
        </row>
        <row r="499">
          <cell r="B499">
            <v>51053605</v>
          </cell>
          <cell r="C499" t="str">
            <v>Prima de Servicios</v>
          </cell>
          <cell r="D499">
            <v>21371164</v>
          </cell>
          <cell r="E499">
            <v>22026307</v>
          </cell>
          <cell r="F499">
            <v>0</v>
          </cell>
          <cell r="G499">
            <v>43397471</v>
          </cell>
        </row>
        <row r="500">
          <cell r="B500">
            <v>510539</v>
          </cell>
          <cell r="C500" t="str">
            <v>VACACIONES</v>
          </cell>
          <cell r="D500">
            <v>15872847</v>
          </cell>
          <cell r="E500">
            <v>15479545</v>
          </cell>
          <cell r="F500">
            <v>0</v>
          </cell>
          <cell r="G500">
            <v>31352392</v>
          </cell>
        </row>
        <row r="501">
          <cell r="B501">
            <v>51053905</v>
          </cell>
          <cell r="C501" t="str">
            <v>Vacaciones</v>
          </cell>
          <cell r="D501">
            <v>15872847</v>
          </cell>
          <cell r="E501">
            <v>15479545</v>
          </cell>
          <cell r="F501">
            <v>0</v>
          </cell>
          <cell r="G501">
            <v>31352392</v>
          </cell>
        </row>
        <row r="502">
          <cell r="B502">
            <v>510548</v>
          </cell>
          <cell r="C502" t="str">
            <v>BONIFICACIONES</v>
          </cell>
          <cell r="D502">
            <v>32247007</v>
          </cell>
          <cell r="E502">
            <v>37932383</v>
          </cell>
          <cell r="F502">
            <v>0</v>
          </cell>
          <cell r="G502">
            <v>70179390</v>
          </cell>
        </row>
        <row r="503">
          <cell r="B503">
            <v>51054805</v>
          </cell>
          <cell r="C503" t="str">
            <v>Bonificaciones</v>
          </cell>
          <cell r="D503">
            <v>32247007</v>
          </cell>
          <cell r="E503">
            <v>37932383</v>
          </cell>
          <cell r="F503">
            <v>0</v>
          </cell>
          <cell r="G503">
            <v>70179390</v>
          </cell>
        </row>
        <row r="504">
          <cell r="B504">
            <v>510551</v>
          </cell>
          <cell r="C504" t="str">
            <v>DOTACION Y SUMINISTRO A TRABAJADORES</v>
          </cell>
          <cell r="D504">
            <v>1215400</v>
          </cell>
          <cell r="E504">
            <v>1654092</v>
          </cell>
          <cell r="F504">
            <v>601604</v>
          </cell>
          <cell r="G504">
            <v>2267888</v>
          </cell>
        </row>
        <row r="505">
          <cell r="B505">
            <v>51055105</v>
          </cell>
          <cell r="C505" t="str">
            <v>Dotaciones</v>
          </cell>
          <cell r="D505">
            <v>1182813</v>
          </cell>
          <cell r="E505">
            <v>1559368</v>
          </cell>
          <cell r="F505">
            <v>569017</v>
          </cell>
          <cell r="G505">
            <v>2173164</v>
          </cell>
        </row>
        <row r="506">
          <cell r="B506">
            <v>51055106</v>
          </cell>
          <cell r="C506" t="str">
            <v>Iva en Dotaciones</v>
          </cell>
          <cell r="D506">
            <v>32587</v>
          </cell>
          <cell r="E506">
            <v>94724</v>
          </cell>
          <cell r="F506">
            <v>32587</v>
          </cell>
          <cell r="G506">
            <v>94724</v>
          </cell>
        </row>
        <row r="507">
          <cell r="B507">
            <v>510568</v>
          </cell>
          <cell r="C507" t="str">
            <v>APORTES ADMINISTRADORAS DE RIESGOS PROFE</v>
          </cell>
          <cell r="D507">
            <v>2320900</v>
          </cell>
          <cell r="E507">
            <v>2286998</v>
          </cell>
          <cell r="F507">
            <v>0</v>
          </cell>
          <cell r="G507">
            <v>4607898</v>
          </cell>
        </row>
        <row r="508">
          <cell r="B508">
            <v>51056805</v>
          </cell>
          <cell r="C508" t="str">
            <v>Riesgos Profesionales ARP</v>
          </cell>
          <cell r="D508">
            <v>2320900</v>
          </cell>
          <cell r="E508">
            <v>2286998</v>
          </cell>
          <cell r="F508">
            <v>0</v>
          </cell>
          <cell r="G508">
            <v>4607898</v>
          </cell>
        </row>
        <row r="509">
          <cell r="B509">
            <v>510569</v>
          </cell>
          <cell r="C509" t="str">
            <v>APORTES A ENTIDADES PROMOTORAS DE SALUD</v>
          </cell>
          <cell r="D509">
            <v>5145620</v>
          </cell>
          <cell r="E509">
            <v>5659990</v>
          </cell>
          <cell r="F509">
            <v>52391</v>
          </cell>
          <cell r="G509">
            <v>10753219</v>
          </cell>
        </row>
        <row r="510">
          <cell r="B510">
            <v>51056905</v>
          </cell>
          <cell r="C510" t="str">
            <v>APortes a EPS</v>
          </cell>
          <cell r="D510">
            <v>5145620</v>
          </cell>
          <cell r="E510">
            <v>5659990</v>
          </cell>
          <cell r="F510">
            <v>52391</v>
          </cell>
          <cell r="G510">
            <v>10753219</v>
          </cell>
        </row>
        <row r="511">
          <cell r="B511">
            <v>510570</v>
          </cell>
          <cell r="C511" t="str">
            <v>APORTES A FONDOS DE PENSIONES</v>
          </cell>
          <cell r="D511">
            <v>30114793</v>
          </cell>
          <cell r="E511">
            <v>31736099</v>
          </cell>
          <cell r="F511">
            <v>0</v>
          </cell>
          <cell r="G511">
            <v>61850892</v>
          </cell>
        </row>
        <row r="512">
          <cell r="B512">
            <v>51057005</v>
          </cell>
          <cell r="C512" t="str">
            <v>APortes a Fondos de Pensiones y Cesantía</v>
          </cell>
          <cell r="D512">
            <v>30114793</v>
          </cell>
          <cell r="E512">
            <v>31736099</v>
          </cell>
          <cell r="F512">
            <v>0</v>
          </cell>
          <cell r="G512">
            <v>61850892</v>
          </cell>
        </row>
        <row r="513">
          <cell r="B513">
            <v>510572</v>
          </cell>
          <cell r="C513" t="str">
            <v>APORTES A CAJAS DE COMPENSACION</v>
          </cell>
          <cell r="D513">
            <v>10020800</v>
          </cell>
          <cell r="E513">
            <v>10502040</v>
          </cell>
          <cell r="F513">
            <v>0</v>
          </cell>
          <cell r="G513">
            <v>20522840</v>
          </cell>
        </row>
        <row r="514">
          <cell r="B514">
            <v>51057205</v>
          </cell>
          <cell r="C514" t="str">
            <v>Aportes Cajas de Compensación</v>
          </cell>
          <cell r="D514">
            <v>10020800</v>
          </cell>
          <cell r="E514">
            <v>10502040</v>
          </cell>
          <cell r="F514">
            <v>0</v>
          </cell>
          <cell r="G514">
            <v>20522840</v>
          </cell>
        </row>
        <row r="515">
          <cell r="B515">
            <v>510575</v>
          </cell>
          <cell r="C515" t="str">
            <v>APORTES ICBF</v>
          </cell>
          <cell r="D515">
            <v>1790100</v>
          </cell>
          <cell r="E515">
            <v>1800300</v>
          </cell>
          <cell r="F515">
            <v>0</v>
          </cell>
          <cell r="G515">
            <v>3590400</v>
          </cell>
        </row>
        <row r="516">
          <cell r="B516">
            <v>51057505</v>
          </cell>
          <cell r="C516" t="str">
            <v>Aportes al ICBF</v>
          </cell>
          <cell r="D516">
            <v>1790100</v>
          </cell>
          <cell r="E516">
            <v>1800300</v>
          </cell>
          <cell r="F516">
            <v>0</v>
          </cell>
          <cell r="G516">
            <v>3590400</v>
          </cell>
        </row>
        <row r="517">
          <cell r="B517">
            <v>510578</v>
          </cell>
          <cell r="C517" t="str">
            <v>SENA</v>
          </cell>
          <cell r="D517">
            <v>1193400</v>
          </cell>
          <cell r="E517">
            <v>1200200</v>
          </cell>
          <cell r="F517">
            <v>0</v>
          </cell>
          <cell r="G517">
            <v>2393600</v>
          </cell>
        </row>
        <row r="518">
          <cell r="B518">
            <v>51057805</v>
          </cell>
          <cell r="C518" t="str">
            <v>Aportes al SENA</v>
          </cell>
          <cell r="D518">
            <v>1193400</v>
          </cell>
          <cell r="E518">
            <v>1200200</v>
          </cell>
          <cell r="F518">
            <v>0</v>
          </cell>
          <cell r="G518">
            <v>2393600</v>
          </cell>
        </row>
        <row r="519">
          <cell r="B519">
            <v>510584</v>
          </cell>
          <cell r="C519" t="str">
            <v>GASTOS MEDICOS Y DROGAS</v>
          </cell>
          <cell r="D519">
            <v>240611</v>
          </cell>
          <cell r="E519">
            <v>56427</v>
          </cell>
          <cell r="F519">
            <v>0</v>
          </cell>
          <cell r="G519">
            <v>297038</v>
          </cell>
        </row>
        <row r="520">
          <cell r="B520">
            <v>51058401</v>
          </cell>
          <cell r="C520" t="str">
            <v>Gastos Médicos y Drogas</v>
          </cell>
          <cell r="D520">
            <v>240611</v>
          </cell>
          <cell r="E520">
            <v>56427</v>
          </cell>
          <cell r="F520">
            <v>0</v>
          </cell>
          <cell r="G520">
            <v>297038</v>
          </cell>
        </row>
        <row r="521">
          <cell r="B521">
            <v>5110</v>
          </cell>
          <cell r="C521" t="str">
            <v>HONORARIOS</v>
          </cell>
          <cell r="D521">
            <v>101797151</v>
          </cell>
          <cell r="E521">
            <v>270345754</v>
          </cell>
          <cell r="F521">
            <v>3126780</v>
          </cell>
          <cell r="G521">
            <v>369016125</v>
          </cell>
        </row>
        <row r="522">
          <cell r="B522">
            <v>511010</v>
          </cell>
          <cell r="C522" t="str">
            <v>REVISORIA FISCAL</v>
          </cell>
          <cell r="D522">
            <v>9100200</v>
          </cell>
          <cell r="E522">
            <v>9737040</v>
          </cell>
          <cell r="F522">
            <v>0</v>
          </cell>
          <cell r="G522">
            <v>18837240</v>
          </cell>
        </row>
        <row r="523">
          <cell r="B523">
            <v>51101001</v>
          </cell>
          <cell r="C523" t="str">
            <v>Revisoria Fiscal</v>
          </cell>
          <cell r="D523">
            <v>7845000</v>
          </cell>
          <cell r="E523">
            <v>8394000</v>
          </cell>
          <cell r="F523">
            <v>0</v>
          </cell>
          <cell r="G523">
            <v>16239000</v>
          </cell>
        </row>
        <row r="524">
          <cell r="B524">
            <v>51101002</v>
          </cell>
          <cell r="C524" t="str">
            <v>IVA Revisoria Fiscal</v>
          </cell>
          <cell r="D524">
            <v>1255200</v>
          </cell>
          <cell r="E524">
            <v>1343040</v>
          </cell>
          <cell r="F524">
            <v>0</v>
          </cell>
          <cell r="G524">
            <v>2598240</v>
          </cell>
        </row>
        <row r="525">
          <cell r="B525">
            <v>511015</v>
          </cell>
          <cell r="C525" t="str">
            <v>AUDITORIA EXTERNA</v>
          </cell>
          <cell r="D525">
            <v>10672000</v>
          </cell>
          <cell r="E525">
            <v>0</v>
          </cell>
          <cell r="F525">
            <v>0</v>
          </cell>
          <cell r="G525">
            <v>10672000</v>
          </cell>
        </row>
        <row r="526">
          <cell r="B526">
            <v>51101501</v>
          </cell>
          <cell r="C526" t="str">
            <v>Auditoria Externa</v>
          </cell>
          <cell r="D526">
            <v>9200000</v>
          </cell>
          <cell r="E526">
            <v>0</v>
          </cell>
          <cell r="F526">
            <v>0</v>
          </cell>
          <cell r="G526">
            <v>9200000</v>
          </cell>
        </row>
        <row r="527">
          <cell r="B527">
            <v>51101502</v>
          </cell>
          <cell r="C527" t="str">
            <v>IVA Auditoria Externa</v>
          </cell>
          <cell r="D527">
            <v>1472000</v>
          </cell>
          <cell r="E527">
            <v>0</v>
          </cell>
          <cell r="F527">
            <v>0</v>
          </cell>
          <cell r="G527">
            <v>1472000</v>
          </cell>
        </row>
        <row r="528">
          <cell r="B528">
            <v>511025</v>
          </cell>
          <cell r="C528" t="str">
            <v>ASESORIA JURIDICA</v>
          </cell>
          <cell r="D528">
            <v>35727030</v>
          </cell>
          <cell r="E528">
            <v>38782023</v>
          </cell>
          <cell r="F528">
            <v>0</v>
          </cell>
          <cell r="G528">
            <v>74509053</v>
          </cell>
        </row>
        <row r="529">
          <cell r="B529">
            <v>51102501</v>
          </cell>
          <cell r="C529" t="str">
            <v>Asesoría Jurídica</v>
          </cell>
          <cell r="D529">
            <v>30799164</v>
          </cell>
          <cell r="E529">
            <v>33670522</v>
          </cell>
          <cell r="F529">
            <v>0</v>
          </cell>
          <cell r="G529">
            <v>64469686</v>
          </cell>
        </row>
        <row r="530">
          <cell r="B530">
            <v>51102502</v>
          </cell>
          <cell r="C530" t="str">
            <v>IVA Asesoría Jurídica</v>
          </cell>
          <cell r="D530">
            <v>4927866</v>
          </cell>
          <cell r="E530">
            <v>5111501</v>
          </cell>
          <cell r="F530">
            <v>0</v>
          </cell>
          <cell r="G530">
            <v>10039367</v>
          </cell>
        </row>
        <row r="531">
          <cell r="B531">
            <v>511035</v>
          </cell>
          <cell r="C531" t="str">
            <v>ASESORIA TECNICA</v>
          </cell>
          <cell r="D531">
            <v>37673921</v>
          </cell>
          <cell r="E531">
            <v>183946491</v>
          </cell>
          <cell r="F531">
            <v>3126780</v>
          </cell>
          <cell r="G531">
            <v>218493632</v>
          </cell>
        </row>
        <row r="532">
          <cell r="B532">
            <v>51103501</v>
          </cell>
          <cell r="C532" t="str">
            <v>Asesoría Técnica</v>
          </cell>
          <cell r="D532">
            <v>32974069</v>
          </cell>
          <cell r="E532">
            <v>160708448</v>
          </cell>
          <cell r="F532">
            <v>2695500</v>
          </cell>
          <cell r="G532">
            <v>190987017</v>
          </cell>
        </row>
        <row r="533">
          <cell r="B533">
            <v>51103502</v>
          </cell>
          <cell r="C533" t="str">
            <v>IVA Asesoría Técnica</v>
          </cell>
          <cell r="D533">
            <v>4699852</v>
          </cell>
          <cell r="E533">
            <v>23238043</v>
          </cell>
          <cell r="F533">
            <v>431280</v>
          </cell>
          <cell r="G533">
            <v>27506615</v>
          </cell>
        </row>
        <row r="534">
          <cell r="B534">
            <v>511095</v>
          </cell>
          <cell r="C534" t="str">
            <v>OTROS</v>
          </cell>
          <cell r="D534">
            <v>8624000</v>
          </cell>
          <cell r="E534">
            <v>37880200</v>
          </cell>
          <cell r="F534">
            <v>0</v>
          </cell>
          <cell r="G534">
            <v>46504200</v>
          </cell>
        </row>
        <row r="535">
          <cell r="B535">
            <v>51109505</v>
          </cell>
          <cell r="C535" t="str">
            <v>Honorarios por Servicios de Salud</v>
          </cell>
          <cell r="D535">
            <v>6704000</v>
          </cell>
          <cell r="E535">
            <v>11329400</v>
          </cell>
          <cell r="F535">
            <v>0</v>
          </cell>
          <cell r="G535">
            <v>18033400</v>
          </cell>
        </row>
        <row r="536">
          <cell r="B536">
            <v>51109506</v>
          </cell>
          <cell r="C536" t="str">
            <v>IVA Honorarios por Servicios de Salud</v>
          </cell>
          <cell r="D536">
            <v>0</v>
          </cell>
          <cell r="E536">
            <v>515200</v>
          </cell>
          <cell r="F536">
            <v>0</v>
          </cell>
          <cell r="G536">
            <v>515200</v>
          </cell>
        </row>
        <row r="537">
          <cell r="B537">
            <v>51109510</v>
          </cell>
          <cell r="C537" t="str">
            <v>Honorarios por Capacitaciones al persona</v>
          </cell>
          <cell r="D537">
            <v>1920000</v>
          </cell>
          <cell r="E537">
            <v>24200069</v>
          </cell>
          <cell r="F537">
            <v>0</v>
          </cell>
          <cell r="G537">
            <v>26120069</v>
          </cell>
        </row>
        <row r="538">
          <cell r="B538">
            <v>51109511</v>
          </cell>
          <cell r="C538" t="str">
            <v>IVA Honorarios por Capacitaciones</v>
          </cell>
          <cell r="D538">
            <v>0</v>
          </cell>
          <cell r="E538">
            <v>1835531</v>
          </cell>
          <cell r="F538">
            <v>0</v>
          </cell>
          <cell r="G538">
            <v>1835531</v>
          </cell>
        </row>
        <row r="539">
          <cell r="B539">
            <v>5115</v>
          </cell>
          <cell r="C539" t="str">
            <v>IMPUESTOS</v>
          </cell>
          <cell r="D539">
            <v>45636861</v>
          </cell>
          <cell r="E539">
            <v>55527400</v>
          </cell>
          <cell r="F539">
            <v>5844</v>
          </cell>
          <cell r="G539">
            <v>101158417</v>
          </cell>
        </row>
        <row r="540">
          <cell r="B540">
            <v>511505</v>
          </cell>
          <cell r="C540" t="str">
            <v>INDUSTRIA Y COMERCIO</v>
          </cell>
          <cell r="D540">
            <v>43421549</v>
          </cell>
          <cell r="E540">
            <v>50196000</v>
          </cell>
          <cell r="F540">
            <v>0</v>
          </cell>
          <cell r="G540">
            <v>93617549</v>
          </cell>
        </row>
        <row r="541">
          <cell r="B541">
            <v>51150505</v>
          </cell>
          <cell r="C541" t="str">
            <v>Industria y Comercio</v>
          </cell>
          <cell r="D541">
            <v>43421549</v>
          </cell>
          <cell r="E541">
            <v>50196000</v>
          </cell>
          <cell r="F541">
            <v>0</v>
          </cell>
          <cell r="G541">
            <v>93617549</v>
          </cell>
        </row>
        <row r="542">
          <cell r="B542">
            <v>511515</v>
          </cell>
          <cell r="C542" t="str">
            <v>A LA PROPIEDAD RAIZ</v>
          </cell>
          <cell r="D542">
            <v>1969722</v>
          </cell>
          <cell r="E542">
            <v>1969722</v>
          </cell>
          <cell r="F542">
            <v>0</v>
          </cell>
          <cell r="G542">
            <v>3939444</v>
          </cell>
        </row>
        <row r="543">
          <cell r="B543">
            <v>51151505</v>
          </cell>
          <cell r="C543" t="str">
            <v>A la Propiedad Raiz</v>
          </cell>
          <cell r="D543">
            <v>1969722</v>
          </cell>
          <cell r="E543">
            <v>1969722</v>
          </cell>
          <cell r="F543">
            <v>0</v>
          </cell>
          <cell r="G543">
            <v>3939444</v>
          </cell>
        </row>
        <row r="544">
          <cell r="B544">
            <v>511540</v>
          </cell>
          <cell r="C544" t="str">
            <v>DE VEHICULOS</v>
          </cell>
          <cell r="D544">
            <v>0</v>
          </cell>
          <cell r="E544">
            <v>2937100</v>
          </cell>
          <cell r="F544">
            <v>0</v>
          </cell>
          <cell r="G544">
            <v>2937100</v>
          </cell>
        </row>
        <row r="545">
          <cell r="B545">
            <v>51154004</v>
          </cell>
          <cell r="C545" t="str">
            <v>Impuesto de vehiculos</v>
          </cell>
          <cell r="D545">
            <v>0</v>
          </cell>
          <cell r="E545">
            <v>2846100</v>
          </cell>
          <cell r="F545">
            <v>0</v>
          </cell>
          <cell r="G545">
            <v>2846100</v>
          </cell>
        </row>
        <row r="546">
          <cell r="B546">
            <v>51154005</v>
          </cell>
          <cell r="C546" t="str">
            <v>Impuesto Semaforización Anual</v>
          </cell>
          <cell r="D546">
            <v>0</v>
          </cell>
          <cell r="E546">
            <v>91000</v>
          </cell>
          <cell r="F546">
            <v>0</v>
          </cell>
          <cell r="G546">
            <v>91000</v>
          </cell>
        </row>
        <row r="547">
          <cell r="B547">
            <v>511595</v>
          </cell>
          <cell r="C547" t="str">
            <v>OTROS</v>
          </cell>
          <cell r="D547">
            <v>245590</v>
          </cell>
          <cell r="E547">
            <v>424578</v>
          </cell>
          <cell r="F547">
            <v>5844</v>
          </cell>
          <cell r="G547">
            <v>664324</v>
          </cell>
        </row>
        <row r="548">
          <cell r="B548">
            <v>51159502</v>
          </cell>
          <cell r="C548" t="str">
            <v>Impuesto al consumo 8%</v>
          </cell>
          <cell r="D548">
            <v>245590</v>
          </cell>
          <cell r="E548">
            <v>424578</v>
          </cell>
          <cell r="F548">
            <v>5844</v>
          </cell>
          <cell r="G548">
            <v>664324</v>
          </cell>
        </row>
        <row r="549">
          <cell r="B549">
            <v>5120</v>
          </cell>
          <cell r="C549" t="str">
            <v>ARRENDAMIENTOS</v>
          </cell>
          <cell r="D549">
            <v>23459385</v>
          </cell>
          <cell r="E549">
            <v>17268636</v>
          </cell>
          <cell r="F549">
            <v>927056</v>
          </cell>
          <cell r="G549">
            <v>39800965</v>
          </cell>
        </row>
        <row r="550">
          <cell r="B550">
            <v>512010</v>
          </cell>
          <cell r="C550" t="str">
            <v>CONSTRUCCIONES Y EDIFICACIONES</v>
          </cell>
          <cell r="D550">
            <v>22554169</v>
          </cell>
          <cell r="E550">
            <v>15196180</v>
          </cell>
          <cell r="F550">
            <v>0</v>
          </cell>
          <cell r="G550">
            <v>37750349</v>
          </cell>
        </row>
        <row r="551">
          <cell r="B551">
            <v>51201005</v>
          </cell>
          <cell r="C551" t="str">
            <v>Construcciones y Edificaciones</v>
          </cell>
          <cell r="D551">
            <v>20944053</v>
          </cell>
          <cell r="E551">
            <v>13825236</v>
          </cell>
          <cell r="F551">
            <v>0</v>
          </cell>
          <cell r="G551">
            <v>34769289</v>
          </cell>
        </row>
        <row r="552">
          <cell r="B552">
            <v>51201006</v>
          </cell>
          <cell r="C552" t="str">
            <v>Iva Cosntrucciones y Edificaciones</v>
          </cell>
          <cell r="D552">
            <v>1610116</v>
          </cell>
          <cell r="E552">
            <v>1370944</v>
          </cell>
          <cell r="F552">
            <v>0</v>
          </cell>
          <cell r="G552">
            <v>2981060</v>
          </cell>
        </row>
        <row r="553">
          <cell r="B553">
            <v>512020</v>
          </cell>
          <cell r="C553" t="str">
            <v>EQUIPO DE OFICINA</v>
          </cell>
          <cell r="D553">
            <v>0</v>
          </cell>
          <cell r="E553">
            <v>232000</v>
          </cell>
          <cell r="F553">
            <v>232000</v>
          </cell>
          <cell r="G553">
            <v>0</v>
          </cell>
        </row>
        <row r="554">
          <cell r="B554">
            <v>51202005</v>
          </cell>
          <cell r="C554" t="str">
            <v>Equipo de Oficina</v>
          </cell>
          <cell r="D554">
            <v>0</v>
          </cell>
          <cell r="E554">
            <v>200000</v>
          </cell>
          <cell r="F554">
            <v>200000</v>
          </cell>
          <cell r="G554">
            <v>0</v>
          </cell>
        </row>
        <row r="555">
          <cell r="B555">
            <v>51202006</v>
          </cell>
          <cell r="C555" t="str">
            <v>Iva Equipo de Oficina</v>
          </cell>
          <cell r="D555">
            <v>0</v>
          </cell>
          <cell r="E555">
            <v>32000</v>
          </cell>
          <cell r="F555">
            <v>32000</v>
          </cell>
          <cell r="G555">
            <v>0</v>
          </cell>
        </row>
        <row r="556">
          <cell r="B556">
            <v>512025</v>
          </cell>
          <cell r="C556" t="str">
            <v>EQUIPO DE COMPUTACION Y COMUNICACION</v>
          </cell>
          <cell r="D556">
            <v>677856</v>
          </cell>
          <cell r="E556">
            <v>748200</v>
          </cell>
          <cell r="F556">
            <v>299280</v>
          </cell>
          <cell r="G556">
            <v>1126776</v>
          </cell>
        </row>
        <row r="557">
          <cell r="B557">
            <v>51202505</v>
          </cell>
          <cell r="C557" t="str">
            <v>Equipo de Computación y comunicación</v>
          </cell>
          <cell r="D557">
            <v>584358</v>
          </cell>
          <cell r="E557">
            <v>645000</v>
          </cell>
          <cell r="F557">
            <v>258000</v>
          </cell>
          <cell r="G557">
            <v>971358</v>
          </cell>
        </row>
        <row r="558">
          <cell r="B558">
            <v>51202506</v>
          </cell>
          <cell r="C558" t="str">
            <v>Iva Equipo de Computación y comunicación</v>
          </cell>
          <cell r="D558">
            <v>93498</v>
          </cell>
          <cell r="E558">
            <v>103200</v>
          </cell>
          <cell r="F558">
            <v>41280</v>
          </cell>
          <cell r="G558">
            <v>155418</v>
          </cell>
        </row>
        <row r="559">
          <cell r="B559">
            <v>512095</v>
          </cell>
          <cell r="C559" t="str">
            <v>OTROS ARRENDAMIENTOS</v>
          </cell>
          <cell r="D559">
            <v>227360</v>
          </cell>
          <cell r="E559">
            <v>602256</v>
          </cell>
          <cell r="F559">
            <v>395776</v>
          </cell>
          <cell r="G559">
            <v>433840</v>
          </cell>
        </row>
        <row r="560">
          <cell r="B560">
            <v>51209505</v>
          </cell>
          <cell r="C560" t="str">
            <v>Otros arrendamientos</v>
          </cell>
          <cell r="D560">
            <v>196000</v>
          </cell>
          <cell r="E560">
            <v>573776</v>
          </cell>
          <cell r="F560">
            <v>395776</v>
          </cell>
          <cell r="G560">
            <v>374000</v>
          </cell>
        </row>
        <row r="561">
          <cell r="B561">
            <v>51209506</v>
          </cell>
          <cell r="C561" t="str">
            <v>Iva Otros arrendamientos</v>
          </cell>
          <cell r="D561">
            <v>31360</v>
          </cell>
          <cell r="E561">
            <v>28480</v>
          </cell>
          <cell r="F561">
            <v>0</v>
          </cell>
          <cell r="G561">
            <v>59840</v>
          </cell>
        </row>
        <row r="562">
          <cell r="B562">
            <v>512098</v>
          </cell>
          <cell r="C562" t="str">
            <v>ANTICIPO PARA ARRENDAMIENTOS</v>
          </cell>
          <cell r="D562">
            <v>0</v>
          </cell>
          <cell r="E562">
            <v>490000</v>
          </cell>
          <cell r="F562">
            <v>0</v>
          </cell>
          <cell r="G562">
            <v>490000</v>
          </cell>
        </row>
        <row r="563">
          <cell r="B563">
            <v>51209805</v>
          </cell>
          <cell r="C563" t="str">
            <v>Anticipo para arrendamientos</v>
          </cell>
          <cell r="D563">
            <v>0</v>
          </cell>
          <cell r="E563">
            <v>490000</v>
          </cell>
          <cell r="F563">
            <v>0</v>
          </cell>
          <cell r="G563">
            <v>490000</v>
          </cell>
        </row>
        <row r="564">
          <cell r="B564">
            <v>5125</v>
          </cell>
          <cell r="C564" t="str">
            <v>CONTRIBUCIONES Y AFILIACIONES</v>
          </cell>
          <cell r="D564">
            <v>13055292</v>
          </cell>
          <cell r="E564">
            <v>14157089</v>
          </cell>
          <cell r="F564">
            <v>11150440</v>
          </cell>
          <cell r="G564">
            <v>16061941</v>
          </cell>
        </row>
        <row r="565">
          <cell r="B565">
            <v>512510</v>
          </cell>
          <cell r="C565" t="str">
            <v>AFILIACIONES Y SOSTENIMIENTO</v>
          </cell>
          <cell r="D565">
            <v>13055292</v>
          </cell>
          <cell r="E565">
            <v>14157089</v>
          </cell>
          <cell r="F565">
            <v>11150440</v>
          </cell>
          <cell r="G565">
            <v>16061941</v>
          </cell>
        </row>
        <row r="566">
          <cell r="B566">
            <v>51251005</v>
          </cell>
          <cell r="C566" t="str">
            <v>Afiliaciones y sostenimiento</v>
          </cell>
          <cell r="D566">
            <v>13055292</v>
          </cell>
          <cell r="E566">
            <v>14157089</v>
          </cell>
          <cell r="F566">
            <v>11150440</v>
          </cell>
          <cell r="G566">
            <v>16061941</v>
          </cell>
        </row>
        <row r="567">
          <cell r="B567">
            <v>5130</v>
          </cell>
          <cell r="C567" t="str">
            <v>SEGUROS</v>
          </cell>
          <cell r="D567">
            <v>21240917</v>
          </cell>
          <cell r="E567">
            <v>23413176</v>
          </cell>
          <cell r="F567">
            <v>63650</v>
          </cell>
          <cell r="G567">
            <v>44590443</v>
          </cell>
        </row>
        <row r="568">
          <cell r="B568">
            <v>513010</v>
          </cell>
          <cell r="C568" t="str">
            <v>CUMPLIMIENTO</v>
          </cell>
          <cell r="D568">
            <v>954334</v>
          </cell>
          <cell r="E568">
            <v>1546495</v>
          </cell>
          <cell r="F568">
            <v>0</v>
          </cell>
          <cell r="G568">
            <v>2500829</v>
          </cell>
        </row>
        <row r="569">
          <cell r="B569">
            <v>51301005</v>
          </cell>
          <cell r="C569" t="str">
            <v>Cumplimiento</v>
          </cell>
          <cell r="D569">
            <v>954334</v>
          </cell>
          <cell r="E569">
            <v>1546495</v>
          </cell>
          <cell r="F569">
            <v>0</v>
          </cell>
          <cell r="G569">
            <v>2500829</v>
          </cell>
        </row>
        <row r="570">
          <cell r="B570">
            <v>513020</v>
          </cell>
          <cell r="C570" t="str">
            <v>VIDA COLECTIVA</v>
          </cell>
          <cell r="D570">
            <v>11836853</v>
          </cell>
          <cell r="E570">
            <v>11987173</v>
          </cell>
          <cell r="F570">
            <v>63650</v>
          </cell>
          <cell r="G570">
            <v>23760376</v>
          </cell>
        </row>
        <row r="571">
          <cell r="B571">
            <v>51302005</v>
          </cell>
          <cell r="C571" t="str">
            <v>Vida colectiva</v>
          </cell>
          <cell r="D571">
            <v>11836853</v>
          </cell>
          <cell r="E571">
            <v>11987173</v>
          </cell>
          <cell r="F571">
            <v>63650</v>
          </cell>
          <cell r="G571">
            <v>23760376</v>
          </cell>
        </row>
        <row r="572">
          <cell r="B572">
            <v>513025</v>
          </cell>
          <cell r="C572" t="str">
            <v>INCENDIO</v>
          </cell>
          <cell r="D572">
            <v>676059</v>
          </cell>
          <cell r="E572">
            <v>1080301</v>
          </cell>
          <cell r="F572">
            <v>0</v>
          </cell>
          <cell r="G572">
            <v>1756360</v>
          </cell>
        </row>
        <row r="573">
          <cell r="B573">
            <v>51302505</v>
          </cell>
          <cell r="C573" t="str">
            <v>Incendio</v>
          </cell>
          <cell r="D573">
            <v>676059</v>
          </cell>
          <cell r="E573">
            <v>1024543</v>
          </cell>
          <cell r="F573">
            <v>0</v>
          </cell>
          <cell r="G573">
            <v>1700602</v>
          </cell>
        </row>
        <row r="574">
          <cell r="B574">
            <v>51302506</v>
          </cell>
          <cell r="C574" t="str">
            <v>Iva en seguro Incendio</v>
          </cell>
          <cell r="D574">
            <v>0</v>
          </cell>
          <cell r="E574">
            <v>55758</v>
          </cell>
          <cell r="F574">
            <v>0</v>
          </cell>
          <cell r="G574">
            <v>55758</v>
          </cell>
        </row>
        <row r="575">
          <cell r="B575">
            <v>513060</v>
          </cell>
          <cell r="C575" t="str">
            <v>RESPONSABILIDAD CIVIL Y EXTRACONTRACTUAL</v>
          </cell>
          <cell r="D575">
            <v>7097806</v>
          </cell>
          <cell r="E575">
            <v>7962027</v>
          </cell>
          <cell r="F575">
            <v>0</v>
          </cell>
          <cell r="G575">
            <v>15059833</v>
          </cell>
        </row>
        <row r="576">
          <cell r="B576">
            <v>51306005</v>
          </cell>
          <cell r="C576" t="str">
            <v>Responsabilidad Civil y Extracontractual</v>
          </cell>
          <cell r="D576">
            <v>7097806</v>
          </cell>
          <cell r="E576">
            <v>7836312</v>
          </cell>
          <cell r="F576">
            <v>0</v>
          </cell>
          <cell r="G576">
            <v>14934118</v>
          </cell>
        </row>
        <row r="577">
          <cell r="B577">
            <v>51306006</v>
          </cell>
          <cell r="C577" t="str">
            <v>Iva Respon Civil y Extracontractual</v>
          </cell>
          <cell r="D577">
            <v>0</v>
          </cell>
          <cell r="E577">
            <v>125715</v>
          </cell>
          <cell r="F577">
            <v>0</v>
          </cell>
          <cell r="G577">
            <v>125715</v>
          </cell>
        </row>
        <row r="578">
          <cell r="B578">
            <v>513075</v>
          </cell>
          <cell r="C578" t="str">
            <v>OBLIGATORIO ACCIDENTE DE TRANSITO</v>
          </cell>
          <cell r="D578">
            <v>128225</v>
          </cell>
          <cell r="E578">
            <v>265413</v>
          </cell>
          <cell r="F578">
            <v>0</v>
          </cell>
          <cell r="G578">
            <v>393638</v>
          </cell>
        </row>
        <row r="579">
          <cell r="B579">
            <v>51307505</v>
          </cell>
          <cell r="C579" t="str">
            <v>Obligatorio en accidentes de transito</v>
          </cell>
          <cell r="D579">
            <v>128225</v>
          </cell>
          <cell r="E579">
            <v>265413</v>
          </cell>
          <cell r="F579">
            <v>0</v>
          </cell>
          <cell r="G579">
            <v>393638</v>
          </cell>
        </row>
        <row r="580">
          <cell r="B580">
            <v>513090</v>
          </cell>
          <cell r="C580" t="str">
            <v>TODO RIESGO</v>
          </cell>
          <cell r="D580">
            <v>0</v>
          </cell>
          <cell r="E580">
            <v>24126</v>
          </cell>
          <cell r="F580">
            <v>0</v>
          </cell>
          <cell r="G580">
            <v>24126</v>
          </cell>
        </row>
        <row r="581">
          <cell r="B581">
            <v>51309005</v>
          </cell>
          <cell r="C581" t="str">
            <v>Todo Riesgo</v>
          </cell>
          <cell r="D581">
            <v>0</v>
          </cell>
          <cell r="E581">
            <v>20798</v>
          </cell>
          <cell r="F581">
            <v>0</v>
          </cell>
          <cell r="G581">
            <v>20798</v>
          </cell>
        </row>
        <row r="582">
          <cell r="B582">
            <v>51309006</v>
          </cell>
          <cell r="C582" t="str">
            <v>Iva Todo Riesgo</v>
          </cell>
          <cell r="D582">
            <v>0</v>
          </cell>
          <cell r="E582">
            <v>3328</v>
          </cell>
          <cell r="F582">
            <v>0</v>
          </cell>
          <cell r="G582">
            <v>3328</v>
          </cell>
        </row>
        <row r="583">
          <cell r="B583">
            <v>513095</v>
          </cell>
          <cell r="C583" t="str">
            <v>OTROS</v>
          </cell>
          <cell r="D583">
            <v>547640</v>
          </cell>
          <cell r="E583">
            <v>547641</v>
          </cell>
          <cell r="F583">
            <v>0</v>
          </cell>
          <cell r="G583">
            <v>1095281</v>
          </cell>
        </row>
        <row r="584">
          <cell r="B584">
            <v>51309505</v>
          </cell>
          <cell r="C584" t="str">
            <v>De Salarios y prestaciones</v>
          </cell>
          <cell r="D584">
            <v>547640</v>
          </cell>
          <cell r="E584">
            <v>547641</v>
          </cell>
          <cell r="F584">
            <v>0</v>
          </cell>
          <cell r="G584">
            <v>1095281</v>
          </cell>
        </row>
        <row r="585">
          <cell r="B585">
            <v>5135</v>
          </cell>
          <cell r="C585" t="str">
            <v>SERVICIOS</v>
          </cell>
          <cell r="D585">
            <v>70465732</v>
          </cell>
          <cell r="E585">
            <v>115781395</v>
          </cell>
          <cell r="F585">
            <v>63406160</v>
          </cell>
          <cell r="G585">
            <v>122840967</v>
          </cell>
        </row>
        <row r="586">
          <cell r="B586">
            <v>513505</v>
          </cell>
          <cell r="C586" t="str">
            <v>ASEO Y VIGILANCIA</v>
          </cell>
          <cell r="D586">
            <v>3954781</v>
          </cell>
          <cell r="E586">
            <v>5088780</v>
          </cell>
          <cell r="F586">
            <v>904800</v>
          </cell>
          <cell r="G586">
            <v>8138761</v>
          </cell>
        </row>
        <row r="587">
          <cell r="B587">
            <v>51350505</v>
          </cell>
          <cell r="C587" t="str">
            <v>Aseo y Vigilancia</v>
          </cell>
          <cell r="D587">
            <v>3691400</v>
          </cell>
          <cell r="E587">
            <v>4539918</v>
          </cell>
          <cell r="F587">
            <v>780000</v>
          </cell>
          <cell r="G587">
            <v>7451318</v>
          </cell>
        </row>
        <row r="588">
          <cell r="B588">
            <v>51350506</v>
          </cell>
          <cell r="C588" t="str">
            <v>IVA Aseo y Vigilancia</v>
          </cell>
          <cell r="D588">
            <v>263381</v>
          </cell>
          <cell r="E588">
            <v>548862</v>
          </cell>
          <cell r="F588">
            <v>124800</v>
          </cell>
          <cell r="G588">
            <v>687443</v>
          </cell>
        </row>
        <row r="589">
          <cell r="B589">
            <v>513515</v>
          </cell>
          <cell r="C589" t="str">
            <v>ASISTENCIA TECNICA</v>
          </cell>
          <cell r="D589">
            <v>140940</v>
          </cell>
          <cell r="E589">
            <v>0</v>
          </cell>
          <cell r="F589">
            <v>0</v>
          </cell>
          <cell r="G589">
            <v>140940</v>
          </cell>
        </row>
        <row r="590">
          <cell r="B590">
            <v>51351502</v>
          </cell>
          <cell r="C590" t="str">
            <v>IVA Asistencia Técnica</v>
          </cell>
          <cell r="D590">
            <v>19440</v>
          </cell>
          <cell r="E590">
            <v>0</v>
          </cell>
          <cell r="F590">
            <v>0</v>
          </cell>
          <cell r="G590">
            <v>19440</v>
          </cell>
        </row>
        <row r="591">
          <cell r="B591">
            <v>51351505</v>
          </cell>
          <cell r="C591" t="str">
            <v>Asistencia Técnica</v>
          </cell>
          <cell r="D591">
            <v>121500</v>
          </cell>
          <cell r="E591">
            <v>0</v>
          </cell>
          <cell r="F591">
            <v>0</v>
          </cell>
          <cell r="G591">
            <v>121500</v>
          </cell>
        </row>
        <row r="592">
          <cell r="B592">
            <v>513520</v>
          </cell>
          <cell r="C592" t="str">
            <v>PROCESAMIENTO ELECTRONICO DE DATOS</v>
          </cell>
          <cell r="D592">
            <v>2344893</v>
          </cell>
          <cell r="E592">
            <v>5471417</v>
          </cell>
          <cell r="F592">
            <v>3126524</v>
          </cell>
          <cell r="G592">
            <v>4689786</v>
          </cell>
        </row>
        <row r="593">
          <cell r="B593">
            <v>51352005</v>
          </cell>
          <cell r="C593" t="str">
            <v>Procesamiento Eléctronico de Datos</v>
          </cell>
          <cell r="D593">
            <v>2344893</v>
          </cell>
          <cell r="E593">
            <v>5471417</v>
          </cell>
          <cell r="F593">
            <v>3126524</v>
          </cell>
          <cell r="G593">
            <v>4689786</v>
          </cell>
        </row>
        <row r="594">
          <cell r="B594">
            <v>513525</v>
          </cell>
          <cell r="C594" t="str">
            <v>ACUEDUCTO Y ALCANTARILLADO</v>
          </cell>
          <cell r="D594">
            <v>404772</v>
          </cell>
          <cell r="E594">
            <v>456831</v>
          </cell>
          <cell r="F594">
            <v>0</v>
          </cell>
          <cell r="G594">
            <v>861603</v>
          </cell>
        </row>
        <row r="595">
          <cell r="B595">
            <v>51352505</v>
          </cell>
          <cell r="C595" t="str">
            <v>Acueducto y alcantarillado</v>
          </cell>
          <cell r="D595">
            <v>404772</v>
          </cell>
          <cell r="E595">
            <v>456831</v>
          </cell>
          <cell r="F595">
            <v>0</v>
          </cell>
          <cell r="G595">
            <v>861603</v>
          </cell>
        </row>
        <row r="596">
          <cell r="B596">
            <v>513530</v>
          </cell>
          <cell r="C596" t="str">
            <v>ENERGIA ELECTRICA</v>
          </cell>
          <cell r="D596">
            <v>6919443</v>
          </cell>
          <cell r="E596">
            <v>5919069</v>
          </cell>
          <cell r="F596">
            <v>0</v>
          </cell>
          <cell r="G596">
            <v>12838512</v>
          </cell>
        </row>
        <row r="597">
          <cell r="B597">
            <v>51353005</v>
          </cell>
          <cell r="C597" t="str">
            <v>Energia Electrica</v>
          </cell>
          <cell r="D597">
            <v>6919443</v>
          </cell>
          <cell r="E597">
            <v>5919069</v>
          </cell>
          <cell r="F597">
            <v>0</v>
          </cell>
          <cell r="G597">
            <v>12838512</v>
          </cell>
        </row>
        <row r="598">
          <cell r="B598">
            <v>513535</v>
          </cell>
          <cell r="C598" t="str">
            <v>TELEFONO</v>
          </cell>
          <cell r="D598">
            <v>1360455</v>
          </cell>
          <cell r="E598">
            <v>1413377</v>
          </cell>
          <cell r="F598">
            <v>0</v>
          </cell>
          <cell r="G598">
            <v>2773832</v>
          </cell>
        </row>
        <row r="599">
          <cell r="B599">
            <v>51353505</v>
          </cell>
          <cell r="C599" t="str">
            <v>Telefonica fija</v>
          </cell>
          <cell r="D599">
            <v>1187734</v>
          </cell>
          <cell r="E599">
            <v>1233448</v>
          </cell>
          <cell r="F599">
            <v>0</v>
          </cell>
          <cell r="G599">
            <v>2421182</v>
          </cell>
        </row>
        <row r="600">
          <cell r="B600">
            <v>51353506</v>
          </cell>
          <cell r="C600" t="str">
            <v>Iva Telefonia fija</v>
          </cell>
          <cell r="D600">
            <v>172721</v>
          </cell>
          <cell r="E600">
            <v>179929</v>
          </cell>
          <cell r="F600">
            <v>0</v>
          </cell>
          <cell r="G600">
            <v>352650</v>
          </cell>
        </row>
        <row r="601">
          <cell r="B601">
            <v>513540</v>
          </cell>
          <cell r="C601" t="str">
            <v>CORREO PORTES Y TELEGRAMAS</v>
          </cell>
          <cell r="D601">
            <v>274650</v>
          </cell>
          <cell r="E601">
            <v>206800</v>
          </cell>
          <cell r="F601">
            <v>0</v>
          </cell>
          <cell r="G601">
            <v>481450</v>
          </cell>
        </row>
        <row r="602">
          <cell r="B602">
            <v>51354005</v>
          </cell>
          <cell r="C602" t="str">
            <v>Correo, portes y telegramas</v>
          </cell>
          <cell r="D602">
            <v>274650</v>
          </cell>
          <cell r="E602">
            <v>206800</v>
          </cell>
          <cell r="F602">
            <v>0</v>
          </cell>
          <cell r="G602">
            <v>481450</v>
          </cell>
        </row>
        <row r="603">
          <cell r="B603">
            <v>513550</v>
          </cell>
          <cell r="C603" t="str">
            <v>TRANSPORTE FLETES Y ACARREOS</v>
          </cell>
          <cell r="D603">
            <v>4163422</v>
          </cell>
          <cell r="E603">
            <v>10503910</v>
          </cell>
          <cell r="F603">
            <v>126500</v>
          </cell>
          <cell r="G603">
            <v>14540832</v>
          </cell>
        </row>
        <row r="604">
          <cell r="B604">
            <v>51355005</v>
          </cell>
          <cell r="C604" t="str">
            <v>Transportes, fletes y acarreos</v>
          </cell>
          <cell r="D604">
            <v>4163422</v>
          </cell>
          <cell r="E604">
            <v>10503910</v>
          </cell>
          <cell r="F604">
            <v>126500</v>
          </cell>
          <cell r="G604">
            <v>14540832</v>
          </cell>
        </row>
        <row r="605">
          <cell r="B605">
            <v>513560</v>
          </cell>
          <cell r="C605" t="str">
            <v>PROPAGANDA Y PUBLICIDAD</v>
          </cell>
          <cell r="D605">
            <v>41149168</v>
          </cell>
          <cell r="E605">
            <v>46047650</v>
          </cell>
          <cell r="F605">
            <v>59248336</v>
          </cell>
          <cell r="G605">
            <v>27948482</v>
          </cell>
        </row>
        <row r="606">
          <cell r="B606">
            <v>51356005</v>
          </cell>
          <cell r="C606" t="str">
            <v>Publicidad y propaganda</v>
          </cell>
          <cell r="D606">
            <v>35473421</v>
          </cell>
          <cell r="E606">
            <v>39792664</v>
          </cell>
          <cell r="F606">
            <v>51076152</v>
          </cell>
          <cell r="G606">
            <v>24189933</v>
          </cell>
        </row>
        <row r="607">
          <cell r="B607">
            <v>51356006</v>
          </cell>
          <cell r="C607" t="str">
            <v>Iva en Publicidad y Propaganda</v>
          </cell>
          <cell r="D607">
            <v>5675747</v>
          </cell>
          <cell r="E607">
            <v>6254986</v>
          </cell>
          <cell r="F607">
            <v>8172184</v>
          </cell>
          <cell r="G607">
            <v>3758549</v>
          </cell>
        </row>
        <row r="608">
          <cell r="B608">
            <v>513565</v>
          </cell>
          <cell r="C608" t="str">
            <v>INTERNET</v>
          </cell>
          <cell r="D608">
            <v>1364974</v>
          </cell>
          <cell r="E608">
            <v>1365478</v>
          </cell>
          <cell r="F608">
            <v>0</v>
          </cell>
          <cell r="G608">
            <v>2730452</v>
          </cell>
        </row>
        <row r="609">
          <cell r="B609">
            <v>51356505</v>
          </cell>
          <cell r="C609" t="str">
            <v>Internet</v>
          </cell>
          <cell r="D609">
            <v>1176766</v>
          </cell>
          <cell r="E609">
            <v>1177270</v>
          </cell>
          <cell r="F609">
            <v>0</v>
          </cell>
          <cell r="G609">
            <v>2354036</v>
          </cell>
        </row>
        <row r="610">
          <cell r="B610">
            <v>51356506</v>
          </cell>
          <cell r="C610" t="str">
            <v>Iva internet</v>
          </cell>
          <cell r="D610">
            <v>188208</v>
          </cell>
          <cell r="E610">
            <v>188208</v>
          </cell>
          <cell r="F610">
            <v>0</v>
          </cell>
          <cell r="G610">
            <v>376416</v>
          </cell>
        </row>
        <row r="611">
          <cell r="B611">
            <v>513590</v>
          </cell>
          <cell r="C611" t="str">
            <v>TELEFONOS CELULARES</v>
          </cell>
          <cell r="D611">
            <v>8020734</v>
          </cell>
          <cell r="E611">
            <v>8726034</v>
          </cell>
          <cell r="F611">
            <v>0</v>
          </cell>
          <cell r="G611">
            <v>16746768</v>
          </cell>
        </row>
        <row r="612">
          <cell r="B612">
            <v>51359005</v>
          </cell>
          <cell r="C612" t="str">
            <v>Consumo Celulares</v>
          </cell>
          <cell r="D612">
            <v>6822875</v>
          </cell>
          <cell r="E612">
            <v>7345165</v>
          </cell>
          <cell r="F612">
            <v>0</v>
          </cell>
          <cell r="G612">
            <v>14168040</v>
          </cell>
        </row>
        <row r="613">
          <cell r="B613">
            <v>51359006</v>
          </cell>
          <cell r="C613" t="str">
            <v>IVA en consumo celulares</v>
          </cell>
          <cell r="D613">
            <v>989059</v>
          </cell>
          <cell r="E613">
            <v>1167915</v>
          </cell>
          <cell r="F613">
            <v>0</v>
          </cell>
          <cell r="G613">
            <v>2156974</v>
          </cell>
        </row>
        <row r="614">
          <cell r="B614">
            <v>51359007</v>
          </cell>
          <cell r="C614" t="str">
            <v>Impuesto al consumo 4% telefonia</v>
          </cell>
          <cell r="D614">
            <v>208800</v>
          </cell>
          <cell r="E614">
            <v>212954</v>
          </cell>
          <cell r="F614">
            <v>0</v>
          </cell>
          <cell r="G614">
            <v>421754</v>
          </cell>
        </row>
        <row r="615">
          <cell r="B615">
            <v>513595</v>
          </cell>
          <cell r="C615" t="str">
            <v>OTROS</v>
          </cell>
          <cell r="D615">
            <v>367500</v>
          </cell>
          <cell r="E615">
            <v>30582049</v>
          </cell>
          <cell r="F615">
            <v>0</v>
          </cell>
          <cell r="G615">
            <v>30949549</v>
          </cell>
        </row>
        <row r="616">
          <cell r="B616">
            <v>51359501</v>
          </cell>
          <cell r="C616" t="str">
            <v>Otros</v>
          </cell>
          <cell r="D616">
            <v>39879</v>
          </cell>
          <cell r="E616">
            <v>17794999</v>
          </cell>
          <cell r="F616">
            <v>0</v>
          </cell>
          <cell r="G616">
            <v>17834878</v>
          </cell>
        </row>
        <row r="617">
          <cell r="B617">
            <v>51359502</v>
          </cell>
          <cell r="C617" t="str">
            <v>Iva Otros</v>
          </cell>
          <cell r="D617">
            <v>621</v>
          </cell>
          <cell r="E617">
            <v>2367199</v>
          </cell>
          <cell r="F617">
            <v>0</v>
          </cell>
          <cell r="G617">
            <v>2367820</v>
          </cell>
        </row>
        <row r="618">
          <cell r="B618">
            <v>51359505</v>
          </cell>
          <cell r="C618" t="str">
            <v>Eventos Sociales</v>
          </cell>
          <cell r="D618">
            <v>327000</v>
          </cell>
          <cell r="E618">
            <v>9806446</v>
          </cell>
          <cell r="F618">
            <v>0</v>
          </cell>
          <cell r="G618">
            <v>10133446</v>
          </cell>
        </row>
        <row r="619">
          <cell r="B619">
            <v>51359506</v>
          </cell>
          <cell r="C619" t="str">
            <v>Iva en Eventos Sociales</v>
          </cell>
          <cell r="D619">
            <v>0</v>
          </cell>
          <cell r="E619">
            <v>613405</v>
          </cell>
          <cell r="F619">
            <v>0</v>
          </cell>
          <cell r="G619">
            <v>613405</v>
          </cell>
        </row>
        <row r="620">
          <cell r="B620">
            <v>5140</v>
          </cell>
          <cell r="C620" t="str">
            <v>GASTOS LEGALES</v>
          </cell>
          <cell r="D620">
            <v>2426468</v>
          </cell>
          <cell r="E620">
            <v>685965</v>
          </cell>
          <cell r="F620">
            <v>423857</v>
          </cell>
          <cell r="G620">
            <v>2688576</v>
          </cell>
        </row>
        <row r="621">
          <cell r="B621">
            <v>514005</v>
          </cell>
          <cell r="C621" t="str">
            <v>NOTARIALES</v>
          </cell>
          <cell r="D621">
            <v>424045</v>
          </cell>
          <cell r="E621">
            <v>153742</v>
          </cell>
          <cell r="F621">
            <v>123234</v>
          </cell>
          <cell r="G621">
            <v>454553</v>
          </cell>
        </row>
        <row r="622">
          <cell r="B622">
            <v>51400505</v>
          </cell>
          <cell r="C622" t="str">
            <v>Notariales</v>
          </cell>
          <cell r="D622">
            <v>365556</v>
          </cell>
          <cell r="E622">
            <v>132536</v>
          </cell>
          <cell r="F622">
            <v>106236</v>
          </cell>
          <cell r="G622">
            <v>391856</v>
          </cell>
        </row>
        <row r="623">
          <cell r="B623">
            <v>51400506</v>
          </cell>
          <cell r="C623" t="str">
            <v>Iva Notariales</v>
          </cell>
          <cell r="D623">
            <v>58489</v>
          </cell>
          <cell r="E623">
            <v>21206</v>
          </cell>
          <cell r="F623">
            <v>16998</v>
          </cell>
          <cell r="G623">
            <v>62697</v>
          </cell>
        </row>
        <row r="624">
          <cell r="B624">
            <v>514010</v>
          </cell>
          <cell r="C624" t="str">
            <v>REGISTRO MERCANTIL</v>
          </cell>
          <cell r="D624">
            <v>1701800</v>
          </cell>
          <cell r="E624">
            <v>0</v>
          </cell>
          <cell r="F624">
            <v>0</v>
          </cell>
          <cell r="G624">
            <v>1701800</v>
          </cell>
        </row>
        <row r="625">
          <cell r="B625">
            <v>51401005</v>
          </cell>
          <cell r="C625" t="str">
            <v>Registro Mercantil</v>
          </cell>
          <cell r="D625">
            <v>1701800</v>
          </cell>
          <cell r="E625">
            <v>0</v>
          </cell>
          <cell r="F625">
            <v>0</v>
          </cell>
          <cell r="G625">
            <v>1701800</v>
          </cell>
        </row>
        <row r="626">
          <cell r="B626">
            <v>514015</v>
          </cell>
          <cell r="C626" t="str">
            <v>TRAMITES Y LICENCIAS</v>
          </cell>
          <cell r="D626">
            <v>300623</v>
          </cell>
          <cell r="E626">
            <v>532223</v>
          </cell>
          <cell r="F626">
            <v>300623</v>
          </cell>
          <cell r="G626">
            <v>532223</v>
          </cell>
        </row>
        <row r="627">
          <cell r="B627">
            <v>51401505</v>
          </cell>
          <cell r="C627" t="str">
            <v>Tramites y licencias</v>
          </cell>
          <cell r="D627">
            <v>300623</v>
          </cell>
          <cell r="E627">
            <v>532223</v>
          </cell>
          <cell r="F627">
            <v>300623</v>
          </cell>
          <cell r="G627">
            <v>532223</v>
          </cell>
        </row>
        <row r="628">
          <cell r="B628">
            <v>5145</v>
          </cell>
          <cell r="C628" t="str">
            <v>MANTENIMIENTO Y REPARACIONES</v>
          </cell>
          <cell r="D628">
            <v>6153071</v>
          </cell>
          <cell r="E628">
            <v>17002262</v>
          </cell>
          <cell r="F628">
            <v>1210144</v>
          </cell>
          <cell r="G628">
            <v>21945189</v>
          </cell>
        </row>
        <row r="629">
          <cell r="B629">
            <v>514510</v>
          </cell>
          <cell r="C629" t="str">
            <v>CONSTRUCCIONES Y EDIFICACIONES</v>
          </cell>
          <cell r="D629">
            <v>0</v>
          </cell>
          <cell r="E629">
            <v>9610759</v>
          </cell>
          <cell r="F629">
            <v>0</v>
          </cell>
          <cell r="G629">
            <v>9610759</v>
          </cell>
        </row>
        <row r="630">
          <cell r="B630">
            <v>51451005</v>
          </cell>
          <cell r="C630" t="str">
            <v>Construcciones y Edificaciones</v>
          </cell>
          <cell r="D630">
            <v>0</v>
          </cell>
          <cell r="E630">
            <v>9516258</v>
          </cell>
          <cell r="F630">
            <v>0</v>
          </cell>
          <cell r="G630">
            <v>9516258</v>
          </cell>
        </row>
        <row r="631">
          <cell r="B631">
            <v>51451006</v>
          </cell>
          <cell r="C631" t="str">
            <v>Iva Construcciones y Edificaciones</v>
          </cell>
          <cell r="D631">
            <v>0</v>
          </cell>
          <cell r="E631">
            <v>94501</v>
          </cell>
          <cell r="F631">
            <v>0</v>
          </cell>
          <cell r="G631">
            <v>94501</v>
          </cell>
        </row>
        <row r="632">
          <cell r="B632">
            <v>514515</v>
          </cell>
          <cell r="C632" t="str">
            <v>MAQUINARIA Y EQUIPO</v>
          </cell>
          <cell r="D632">
            <v>2773464</v>
          </cell>
          <cell r="E632">
            <v>1868238</v>
          </cell>
          <cell r="F632">
            <v>0</v>
          </cell>
          <cell r="G632">
            <v>4641702</v>
          </cell>
        </row>
        <row r="633">
          <cell r="B633">
            <v>51451505</v>
          </cell>
          <cell r="C633" t="str">
            <v>Maquinaria y Equipo</v>
          </cell>
          <cell r="D633">
            <v>2688744</v>
          </cell>
          <cell r="E633">
            <v>1648950</v>
          </cell>
          <cell r="F633">
            <v>0</v>
          </cell>
          <cell r="G633">
            <v>4337694</v>
          </cell>
        </row>
        <row r="634">
          <cell r="B634">
            <v>51451506</v>
          </cell>
          <cell r="C634" t="str">
            <v>Iva Maquinaria y Equipo</v>
          </cell>
          <cell r="D634">
            <v>84720</v>
          </cell>
          <cell r="E634">
            <v>219288</v>
          </cell>
          <cell r="F634">
            <v>0</v>
          </cell>
          <cell r="G634">
            <v>304008</v>
          </cell>
        </row>
        <row r="635">
          <cell r="B635">
            <v>514520</v>
          </cell>
          <cell r="C635" t="str">
            <v>EQUIPO DE OFICINA</v>
          </cell>
          <cell r="D635">
            <v>2808879</v>
          </cell>
          <cell r="E635">
            <v>4318137</v>
          </cell>
          <cell r="F635">
            <v>965246</v>
          </cell>
          <cell r="G635">
            <v>6161770</v>
          </cell>
        </row>
        <row r="636">
          <cell r="B636">
            <v>51452005</v>
          </cell>
          <cell r="C636" t="str">
            <v>Equipo de Oficina</v>
          </cell>
          <cell r="D636">
            <v>2421448</v>
          </cell>
          <cell r="E636">
            <v>3770394</v>
          </cell>
          <cell r="F636">
            <v>832109</v>
          </cell>
          <cell r="G636">
            <v>5359733</v>
          </cell>
        </row>
        <row r="637">
          <cell r="B637">
            <v>51452006</v>
          </cell>
          <cell r="C637" t="str">
            <v>Iva Equipo de Oficina</v>
          </cell>
          <cell r="D637">
            <v>387431</v>
          </cell>
          <cell r="E637">
            <v>547743</v>
          </cell>
          <cell r="F637">
            <v>133137</v>
          </cell>
          <cell r="G637">
            <v>802037</v>
          </cell>
        </row>
        <row r="638">
          <cell r="B638">
            <v>514525</v>
          </cell>
          <cell r="C638" t="str">
            <v>EQUIPO DE COMPUTACION Y COMUNICACION</v>
          </cell>
          <cell r="D638">
            <v>114800</v>
          </cell>
          <cell r="E638">
            <v>1071796</v>
          </cell>
          <cell r="F638">
            <v>244898</v>
          </cell>
          <cell r="G638">
            <v>941698</v>
          </cell>
        </row>
        <row r="639">
          <cell r="B639">
            <v>51452505</v>
          </cell>
          <cell r="C639" t="str">
            <v>Equipo de Computación y Comunicación</v>
          </cell>
          <cell r="D639">
            <v>98965</v>
          </cell>
          <cell r="E639">
            <v>923962</v>
          </cell>
          <cell r="F639">
            <v>211119</v>
          </cell>
          <cell r="G639">
            <v>811808</v>
          </cell>
        </row>
        <row r="640">
          <cell r="B640">
            <v>51452506</v>
          </cell>
          <cell r="C640" t="str">
            <v>Iva Equipo de Computación y Comunicación</v>
          </cell>
          <cell r="D640">
            <v>15835</v>
          </cell>
          <cell r="E640">
            <v>147834</v>
          </cell>
          <cell r="F640">
            <v>33779</v>
          </cell>
          <cell r="G640">
            <v>129890</v>
          </cell>
        </row>
        <row r="641">
          <cell r="B641">
            <v>514540</v>
          </cell>
          <cell r="C641" t="str">
            <v>FLOTA Y EQUIPO DE TRANSPORTE</v>
          </cell>
          <cell r="D641">
            <v>322596</v>
          </cell>
          <cell r="E641">
            <v>0</v>
          </cell>
          <cell r="F641">
            <v>0</v>
          </cell>
          <cell r="G641">
            <v>322596</v>
          </cell>
        </row>
        <row r="642">
          <cell r="B642">
            <v>51454005</v>
          </cell>
          <cell r="C642" t="str">
            <v>Flota y Equipo de Transporte</v>
          </cell>
          <cell r="D642">
            <v>278100</v>
          </cell>
          <cell r="E642">
            <v>0</v>
          </cell>
          <cell r="F642">
            <v>0</v>
          </cell>
          <cell r="G642">
            <v>278100</v>
          </cell>
        </row>
        <row r="643">
          <cell r="B643">
            <v>51454006</v>
          </cell>
          <cell r="C643" t="str">
            <v>Iva Flota y Equipo de Transporte</v>
          </cell>
          <cell r="D643">
            <v>44496</v>
          </cell>
          <cell r="E643">
            <v>0</v>
          </cell>
          <cell r="F643">
            <v>0</v>
          </cell>
          <cell r="G643">
            <v>44496</v>
          </cell>
        </row>
        <row r="644">
          <cell r="B644">
            <v>514560</v>
          </cell>
          <cell r="C644" t="str">
            <v>ACUEDUCTOS, PLANTAS Y REDES</v>
          </cell>
          <cell r="D644">
            <v>133332</v>
          </cell>
          <cell r="E644">
            <v>133332</v>
          </cell>
          <cell r="F644">
            <v>0</v>
          </cell>
          <cell r="G644">
            <v>266664</v>
          </cell>
        </row>
        <row r="645">
          <cell r="B645">
            <v>51456005</v>
          </cell>
          <cell r="C645" t="str">
            <v>Acueducto, plantas y redes</v>
          </cell>
          <cell r="D645">
            <v>133332</v>
          </cell>
          <cell r="E645">
            <v>133332</v>
          </cell>
          <cell r="F645">
            <v>0</v>
          </cell>
          <cell r="G645">
            <v>266664</v>
          </cell>
        </row>
        <row r="646">
          <cell r="B646">
            <v>5150</v>
          </cell>
          <cell r="C646" t="str">
            <v>ADECUACIONES E INSTALACIONES</v>
          </cell>
          <cell r="D646">
            <v>23222429</v>
          </cell>
          <cell r="E646">
            <v>11490458</v>
          </cell>
          <cell r="F646">
            <v>19599669</v>
          </cell>
          <cell r="G646">
            <v>15113218</v>
          </cell>
        </row>
        <row r="647">
          <cell r="B647">
            <v>515005</v>
          </cell>
          <cell r="C647" t="str">
            <v>INSTALACIONES ELECTRICAS</v>
          </cell>
          <cell r="D647">
            <v>326250</v>
          </cell>
          <cell r="E647">
            <v>334250</v>
          </cell>
          <cell r="F647">
            <v>326250</v>
          </cell>
          <cell r="G647">
            <v>334250</v>
          </cell>
        </row>
        <row r="648">
          <cell r="B648">
            <v>51500505</v>
          </cell>
          <cell r="C648" t="str">
            <v>Instalaciones electricas</v>
          </cell>
          <cell r="D648">
            <v>281250</v>
          </cell>
          <cell r="E648">
            <v>288147</v>
          </cell>
          <cell r="F648">
            <v>281250</v>
          </cell>
          <cell r="G648">
            <v>288147</v>
          </cell>
        </row>
        <row r="649">
          <cell r="B649">
            <v>51500506</v>
          </cell>
          <cell r="C649" t="str">
            <v>Iva Instalaciones electricas</v>
          </cell>
          <cell r="D649">
            <v>45000</v>
          </cell>
          <cell r="E649">
            <v>46103</v>
          </cell>
          <cell r="F649">
            <v>45000</v>
          </cell>
          <cell r="G649">
            <v>46103</v>
          </cell>
        </row>
        <row r="650">
          <cell r="B650">
            <v>515010</v>
          </cell>
          <cell r="C650" t="str">
            <v>ARREGLOS ORNAMENTALES</v>
          </cell>
          <cell r="D650">
            <v>3914000</v>
          </cell>
          <cell r="E650">
            <v>1327628</v>
          </cell>
          <cell r="F650">
            <v>0</v>
          </cell>
          <cell r="G650">
            <v>5241628</v>
          </cell>
        </row>
        <row r="651">
          <cell r="B651">
            <v>51501005</v>
          </cell>
          <cell r="C651" t="str">
            <v>Arreglos ornamentales</v>
          </cell>
          <cell r="D651">
            <v>3782967</v>
          </cell>
          <cell r="E651">
            <v>1144509</v>
          </cell>
          <cell r="F651">
            <v>0</v>
          </cell>
          <cell r="G651">
            <v>4927476</v>
          </cell>
        </row>
        <row r="652">
          <cell r="B652">
            <v>51501006</v>
          </cell>
          <cell r="C652" t="str">
            <v>Iva Arreglos ornamentales</v>
          </cell>
          <cell r="D652">
            <v>131033</v>
          </cell>
          <cell r="E652">
            <v>183119</v>
          </cell>
          <cell r="F652">
            <v>0</v>
          </cell>
          <cell r="G652">
            <v>314152</v>
          </cell>
        </row>
        <row r="653">
          <cell r="B653">
            <v>515015</v>
          </cell>
          <cell r="C653" t="str">
            <v>REPARACIONES LOCATIVVAS</v>
          </cell>
          <cell r="D653">
            <v>2269360</v>
          </cell>
          <cell r="E653">
            <v>3822080</v>
          </cell>
          <cell r="F653">
            <v>1922300</v>
          </cell>
          <cell r="G653">
            <v>4169140</v>
          </cell>
        </row>
        <row r="654">
          <cell r="B654">
            <v>51501502</v>
          </cell>
          <cell r="C654" t="str">
            <v>Iva Reparaciones locativas</v>
          </cell>
          <cell r="D654">
            <v>176586</v>
          </cell>
          <cell r="E654">
            <v>431270</v>
          </cell>
          <cell r="F654">
            <v>265145</v>
          </cell>
          <cell r="G654">
            <v>342711</v>
          </cell>
        </row>
        <row r="655">
          <cell r="B655">
            <v>51501503</v>
          </cell>
          <cell r="C655" t="str">
            <v>Reparaciones en Propiedad Ajena</v>
          </cell>
          <cell r="D655">
            <v>330052</v>
          </cell>
          <cell r="E655">
            <v>150000</v>
          </cell>
          <cell r="F655">
            <v>0</v>
          </cell>
          <cell r="G655">
            <v>480052</v>
          </cell>
        </row>
        <row r="656">
          <cell r="B656">
            <v>51501505</v>
          </cell>
          <cell r="C656" t="str">
            <v>Reparaciones locativas</v>
          </cell>
          <cell r="D656">
            <v>1709914</v>
          </cell>
          <cell r="E656">
            <v>3216810</v>
          </cell>
          <cell r="F656">
            <v>1657155</v>
          </cell>
          <cell r="G656">
            <v>3269569</v>
          </cell>
        </row>
        <row r="657">
          <cell r="B657">
            <v>51501506</v>
          </cell>
          <cell r="C657" t="str">
            <v>Iva en Reparaciones en Propiedad Ajena</v>
          </cell>
          <cell r="D657">
            <v>52808</v>
          </cell>
          <cell r="E657">
            <v>24000</v>
          </cell>
          <cell r="F657">
            <v>0</v>
          </cell>
          <cell r="G657">
            <v>76808</v>
          </cell>
        </row>
        <row r="658">
          <cell r="B658">
            <v>515095</v>
          </cell>
          <cell r="C658" t="str">
            <v>OTROS</v>
          </cell>
          <cell r="D658">
            <v>16712819</v>
          </cell>
          <cell r="E658">
            <v>6006500</v>
          </cell>
          <cell r="F658">
            <v>17351119</v>
          </cell>
          <cell r="G658">
            <v>5368200</v>
          </cell>
        </row>
        <row r="659">
          <cell r="B659">
            <v>51509502</v>
          </cell>
          <cell r="C659" t="str">
            <v>Iva en adecuaciones</v>
          </cell>
          <cell r="D659">
            <v>2305216</v>
          </cell>
          <cell r="E659">
            <v>792097</v>
          </cell>
          <cell r="F659">
            <v>2393258</v>
          </cell>
          <cell r="G659">
            <v>704055</v>
          </cell>
        </row>
        <row r="660">
          <cell r="B660">
            <v>51509505</v>
          </cell>
          <cell r="C660" t="str">
            <v>Otras adecuaciones</v>
          </cell>
          <cell r="D660">
            <v>14407603</v>
          </cell>
          <cell r="E660">
            <v>5214403</v>
          </cell>
          <cell r="F660">
            <v>14957861</v>
          </cell>
          <cell r="G660">
            <v>4664145</v>
          </cell>
        </row>
        <row r="661">
          <cell r="B661">
            <v>5155</v>
          </cell>
          <cell r="C661" t="str">
            <v>GASTOS DE VIAJE</v>
          </cell>
          <cell r="D661">
            <v>9027517</v>
          </cell>
          <cell r="E661">
            <v>22285042</v>
          </cell>
          <cell r="F661">
            <v>4740265</v>
          </cell>
          <cell r="G661">
            <v>26572294</v>
          </cell>
        </row>
        <row r="662">
          <cell r="B662">
            <v>515505</v>
          </cell>
          <cell r="C662" t="str">
            <v>ALOJAMIENTO Y ALIMENTACION</v>
          </cell>
          <cell r="D662">
            <v>-1737555</v>
          </cell>
          <cell r="E662">
            <v>8554602</v>
          </cell>
          <cell r="F662">
            <v>4740265</v>
          </cell>
          <cell r="G662">
            <v>2076782</v>
          </cell>
        </row>
        <row r="663">
          <cell r="B663">
            <v>51550505</v>
          </cell>
          <cell r="C663" t="str">
            <v>Alojamiento y Manutención</v>
          </cell>
          <cell r="D663">
            <v>-2614119</v>
          </cell>
          <cell r="E663">
            <v>7556806</v>
          </cell>
          <cell r="F663">
            <v>4097385</v>
          </cell>
          <cell r="G663">
            <v>845302</v>
          </cell>
        </row>
        <row r="664">
          <cell r="B664">
            <v>51550506</v>
          </cell>
          <cell r="C664" t="str">
            <v>Iva Alojamiento y Manutención</v>
          </cell>
          <cell r="D664">
            <v>876564</v>
          </cell>
          <cell r="E664">
            <v>997796</v>
          </cell>
          <cell r="F664">
            <v>642880</v>
          </cell>
          <cell r="G664">
            <v>1231480</v>
          </cell>
        </row>
        <row r="665">
          <cell r="B665">
            <v>515515</v>
          </cell>
          <cell r="C665" t="str">
            <v>PASAJES AEREOS</v>
          </cell>
          <cell r="D665">
            <v>10765072</v>
          </cell>
          <cell r="E665">
            <v>13688440</v>
          </cell>
          <cell r="F665">
            <v>0</v>
          </cell>
          <cell r="G665">
            <v>24453512</v>
          </cell>
        </row>
        <row r="666">
          <cell r="B666">
            <v>51551505</v>
          </cell>
          <cell r="C666" t="str">
            <v>Pasajes Aéreos</v>
          </cell>
          <cell r="D666">
            <v>10765072</v>
          </cell>
          <cell r="E666">
            <v>13575861</v>
          </cell>
          <cell r="F666">
            <v>0</v>
          </cell>
          <cell r="G666">
            <v>24340933</v>
          </cell>
        </row>
        <row r="667">
          <cell r="B667">
            <v>51551506</v>
          </cell>
          <cell r="C667" t="str">
            <v>Iva Pasajes Aéreos</v>
          </cell>
          <cell r="D667">
            <v>0</v>
          </cell>
          <cell r="E667">
            <v>112579</v>
          </cell>
          <cell r="F667">
            <v>0</v>
          </cell>
          <cell r="G667">
            <v>112579</v>
          </cell>
        </row>
        <row r="668">
          <cell r="B668">
            <v>515520</v>
          </cell>
          <cell r="C668" t="str">
            <v>PASAJES TERRESTRES</v>
          </cell>
          <cell r="D668">
            <v>0</v>
          </cell>
          <cell r="E668">
            <v>42000</v>
          </cell>
          <cell r="F668">
            <v>0</v>
          </cell>
          <cell r="G668">
            <v>42000</v>
          </cell>
        </row>
        <row r="669">
          <cell r="B669">
            <v>51552005</v>
          </cell>
          <cell r="C669" t="str">
            <v>Pasajes Terrestres</v>
          </cell>
          <cell r="D669">
            <v>0</v>
          </cell>
          <cell r="E669">
            <v>42000</v>
          </cell>
          <cell r="F669">
            <v>0</v>
          </cell>
          <cell r="G669">
            <v>42000</v>
          </cell>
        </row>
        <row r="670">
          <cell r="B670">
            <v>5160</v>
          </cell>
          <cell r="C670" t="str">
            <v>DEPRECIACIONES</v>
          </cell>
          <cell r="D670">
            <v>332833421</v>
          </cell>
          <cell r="E670">
            <v>391202551.74000001</v>
          </cell>
          <cell r="F670">
            <v>75375</v>
          </cell>
          <cell r="G670">
            <v>723960597.74000001</v>
          </cell>
        </row>
        <row r="671">
          <cell r="B671">
            <v>516005</v>
          </cell>
          <cell r="C671" t="str">
            <v>CONSTRUCCIONES Y EDIFICACIONES</v>
          </cell>
          <cell r="D671">
            <v>25925625</v>
          </cell>
          <cell r="E671">
            <v>26071714.93</v>
          </cell>
          <cell r="F671">
            <v>0</v>
          </cell>
          <cell r="G671">
            <v>51997339.93</v>
          </cell>
        </row>
        <row r="672">
          <cell r="B672">
            <v>51600501</v>
          </cell>
          <cell r="C672" t="str">
            <v>Construcciones y Edificaciones</v>
          </cell>
          <cell r="D672">
            <v>13389748</v>
          </cell>
          <cell r="E672">
            <v>13535836.93</v>
          </cell>
          <cell r="F672">
            <v>0</v>
          </cell>
          <cell r="G672">
            <v>26925584.93</v>
          </cell>
        </row>
        <row r="673">
          <cell r="B673">
            <v>51651523</v>
          </cell>
          <cell r="C673" t="str">
            <v>Mejoras en Propiedad Ajena</v>
          </cell>
          <cell r="D673">
            <v>12535877</v>
          </cell>
          <cell r="E673">
            <v>12535878</v>
          </cell>
          <cell r="F673">
            <v>0</v>
          </cell>
          <cell r="G673">
            <v>25071755</v>
          </cell>
        </row>
        <row r="674">
          <cell r="B674">
            <v>516010</v>
          </cell>
          <cell r="C674" t="str">
            <v>MAQUINARIA Y EQUIPO</v>
          </cell>
          <cell r="D674">
            <v>10227673</v>
          </cell>
          <cell r="E674">
            <v>11312943.48</v>
          </cell>
          <cell r="F674">
            <v>0</v>
          </cell>
          <cell r="G674">
            <v>21540616.48</v>
          </cell>
        </row>
        <row r="675">
          <cell r="B675">
            <v>51601001</v>
          </cell>
          <cell r="C675" t="str">
            <v>Maquinaria y Equipo</v>
          </cell>
          <cell r="D675">
            <v>10227673</v>
          </cell>
          <cell r="E675">
            <v>11312943.48</v>
          </cell>
          <cell r="F675">
            <v>0</v>
          </cell>
          <cell r="G675">
            <v>21540616.48</v>
          </cell>
        </row>
        <row r="676">
          <cell r="B676">
            <v>516015</v>
          </cell>
          <cell r="C676" t="str">
            <v>MUEBLES Y ENSERES</v>
          </cell>
          <cell r="D676">
            <v>8388311</v>
          </cell>
          <cell r="E676">
            <v>19222515.289999999</v>
          </cell>
          <cell r="F676">
            <v>0</v>
          </cell>
          <cell r="G676">
            <v>27610826.289999999</v>
          </cell>
        </row>
        <row r="677">
          <cell r="B677">
            <v>51601501</v>
          </cell>
          <cell r="C677" t="str">
            <v>Equipo de Oficina</v>
          </cell>
          <cell r="D677">
            <v>8388311</v>
          </cell>
          <cell r="E677">
            <v>19222515.289999999</v>
          </cell>
          <cell r="F677">
            <v>0</v>
          </cell>
          <cell r="G677">
            <v>27610826.289999999</v>
          </cell>
        </row>
        <row r="678">
          <cell r="B678">
            <v>516020</v>
          </cell>
          <cell r="C678" t="str">
            <v>EQUIPO DE COMPUTACION Y COMUNICACION</v>
          </cell>
          <cell r="D678">
            <v>16935083</v>
          </cell>
          <cell r="E678">
            <v>16820139.949999999</v>
          </cell>
          <cell r="F678">
            <v>0</v>
          </cell>
          <cell r="G678">
            <v>33755222.950000003</v>
          </cell>
        </row>
        <row r="679">
          <cell r="B679">
            <v>51602001</v>
          </cell>
          <cell r="C679" t="str">
            <v>Eq.Computacion y Comunicacion</v>
          </cell>
          <cell r="D679">
            <v>16935083</v>
          </cell>
          <cell r="E679">
            <v>16820139.949999999</v>
          </cell>
          <cell r="F679">
            <v>0</v>
          </cell>
          <cell r="G679">
            <v>33755222.950000003</v>
          </cell>
        </row>
        <row r="680">
          <cell r="B680">
            <v>516035</v>
          </cell>
          <cell r="C680" t="str">
            <v>FLOTA Y EQUIPO DE TRANSPORTE</v>
          </cell>
          <cell r="D680">
            <v>271356729</v>
          </cell>
          <cell r="E680">
            <v>317775238.08999997</v>
          </cell>
          <cell r="F680">
            <v>75375</v>
          </cell>
          <cell r="G680">
            <v>589056592.09000003</v>
          </cell>
        </row>
        <row r="681">
          <cell r="B681">
            <v>51603501</v>
          </cell>
          <cell r="C681" t="str">
            <v>Flota y Equipo de Transporte</v>
          </cell>
          <cell r="D681">
            <v>271356729</v>
          </cell>
          <cell r="E681">
            <v>317775238.08999997</v>
          </cell>
          <cell r="F681">
            <v>75375</v>
          </cell>
          <cell r="G681">
            <v>589056592.09000003</v>
          </cell>
        </row>
        <row r="682">
          <cell r="B682">
            <v>5165</v>
          </cell>
          <cell r="C682" t="str">
            <v>AMORTIZACIONES</v>
          </cell>
          <cell r="D682">
            <v>470034861</v>
          </cell>
          <cell r="E682">
            <v>909886349</v>
          </cell>
          <cell r="F682">
            <v>442730802</v>
          </cell>
          <cell r="G682">
            <v>937190408</v>
          </cell>
        </row>
        <row r="683">
          <cell r="B683">
            <v>516510</v>
          </cell>
          <cell r="C683" t="str">
            <v>INTANGIBLES</v>
          </cell>
          <cell r="D683">
            <v>469210940</v>
          </cell>
          <cell r="E683">
            <v>867685111</v>
          </cell>
          <cell r="F683">
            <v>400804210</v>
          </cell>
          <cell r="G683">
            <v>936091841</v>
          </cell>
        </row>
        <row r="684">
          <cell r="B684">
            <v>51651005</v>
          </cell>
          <cell r="C684" t="str">
            <v>Amortización Flota</v>
          </cell>
          <cell r="D684">
            <v>0</v>
          </cell>
          <cell r="E684">
            <v>389102160</v>
          </cell>
          <cell r="F684">
            <v>389102160</v>
          </cell>
          <cell r="G684">
            <v>0</v>
          </cell>
        </row>
        <row r="685">
          <cell r="B685">
            <v>51651506</v>
          </cell>
          <cell r="C685" t="str">
            <v>Amortización Software</v>
          </cell>
          <cell r="D685">
            <v>796820</v>
          </cell>
          <cell r="E685">
            <v>2433270</v>
          </cell>
          <cell r="F685">
            <v>958654</v>
          </cell>
          <cell r="G685">
            <v>2271436</v>
          </cell>
        </row>
        <row r="686">
          <cell r="B686">
            <v>51651526</v>
          </cell>
          <cell r="C686" t="str">
            <v>Vehículos Chatarrizados</v>
          </cell>
          <cell r="D686">
            <v>228476769</v>
          </cell>
          <cell r="E686">
            <v>228700095</v>
          </cell>
          <cell r="F686">
            <v>1454015</v>
          </cell>
          <cell r="G686">
            <v>455722849</v>
          </cell>
        </row>
        <row r="687">
          <cell r="B687">
            <v>51651527</v>
          </cell>
          <cell r="C687" t="str">
            <v>Vehículos Racionalizados</v>
          </cell>
          <cell r="D687">
            <v>239937351</v>
          </cell>
          <cell r="E687">
            <v>247449586</v>
          </cell>
          <cell r="F687">
            <v>9289381</v>
          </cell>
          <cell r="G687">
            <v>478097556</v>
          </cell>
        </row>
        <row r="688">
          <cell r="B688">
            <v>516515</v>
          </cell>
          <cell r="C688" t="str">
            <v>CARGOS DIFERIDOS</v>
          </cell>
          <cell r="D688">
            <v>823921</v>
          </cell>
          <cell r="E688">
            <v>42201238</v>
          </cell>
          <cell r="F688">
            <v>41926592</v>
          </cell>
          <cell r="G688">
            <v>1098567</v>
          </cell>
        </row>
        <row r="689">
          <cell r="B689">
            <v>51651503</v>
          </cell>
          <cell r="C689" t="str">
            <v>Preoperativos</v>
          </cell>
          <cell r="D689">
            <v>0</v>
          </cell>
          <cell r="E689">
            <v>39619727</v>
          </cell>
          <cell r="F689">
            <v>39619721</v>
          </cell>
          <cell r="G689">
            <v>6</v>
          </cell>
        </row>
        <row r="690">
          <cell r="B690">
            <v>51651504</v>
          </cell>
          <cell r="C690" t="str">
            <v>Seguros</v>
          </cell>
          <cell r="D690">
            <v>823921</v>
          </cell>
          <cell r="E690">
            <v>274640</v>
          </cell>
          <cell r="F690">
            <v>0</v>
          </cell>
          <cell r="G690">
            <v>1098561</v>
          </cell>
        </row>
        <row r="691">
          <cell r="B691">
            <v>51651513</v>
          </cell>
          <cell r="C691" t="str">
            <v>Estudios e Investigación</v>
          </cell>
          <cell r="D691">
            <v>0</v>
          </cell>
          <cell r="E691">
            <v>2306871</v>
          </cell>
          <cell r="F691">
            <v>2306871</v>
          </cell>
          <cell r="G691">
            <v>0</v>
          </cell>
        </row>
        <row r="692">
          <cell r="B692">
            <v>5195</v>
          </cell>
          <cell r="C692" t="str">
            <v>DIVERSOS</v>
          </cell>
          <cell r="D692">
            <v>52070153</v>
          </cell>
          <cell r="E692">
            <v>69247071.689999998</v>
          </cell>
          <cell r="F692">
            <v>6808960.6900000004</v>
          </cell>
          <cell r="G692">
            <v>114508264</v>
          </cell>
        </row>
        <row r="693">
          <cell r="B693">
            <v>519510</v>
          </cell>
          <cell r="C693" t="str">
            <v>LIBROS, SUSCRIPCIONES, PERIODICOS</v>
          </cell>
          <cell r="D693">
            <v>240000</v>
          </cell>
          <cell r="E693">
            <v>150000</v>
          </cell>
          <cell r="F693">
            <v>0</v>
          </cell>
          <cell r="G693">
            <v>390000</v>
          </cell>
        </row>
        <row r="694">
          <cell r="B694">
            <v>51951005</v>
          </cell>
          <cell r="C694" t="str">
            <v>Libros, periodicos, suscripciones y revi</v>
          </cell>
          <cell r="D694">
            <v>240000</v>
          </cell>
          <cell r="E694">
            <v>150000</v>
          </cell>
          <cell r="F694">
            <v>0</v>
          </cell>
          <cell r="G694">
            <v>390000</v>
          </cell>
        </row>
        <row r="695">
          <cell r="B695">
            <v>519520</v>
          </cell>
          <cell r="C695" t="str">
            <v>GASTOS DE REPRESENTACION</v>
          </cell>
          <cell r="D695">
            <v>380412</v>
          </cell>
          <cell r="E695">
            <v>1702422</v>
          </cell>
          <cell r="F695">
            <v>0</v>
          </cell>
          <cell r="G695">
            <v>2082834</v>
          </cell>
        </row>
        <row r="696">
          <cell r="B696">
            <v>51952005</v>
          </cell>
          <cell r="C696" t="str">
            <v>Gtos de representacion y relaciones publ</v>
          </cell>
          <cell r="D696">
            <v>380412</v>
          </cell>
          <cell r="E696">
            <v>1651112</v>
          </cell>
          <cell r="F696">
            <v>0</v>
          </cell>
          <cell r="G696">
            <v>2031524</v>
          </cell>
        </row>
        <row r="697">
          <cell r="B697">
            <v>51952006</v>
          </cell>
          <cell r="C697" t="str">
            <v>Iva Gtos de representacion y relaciones</v>
          </cell>
          <cell r="D697">
            <v>0</v>
          </cell>
          <cell r="E697">
            <v>51310</v>
          </cell>
          <cell r="F697">
            <v>0</v>
          </cell>
          <cell r="G697">
            <v>51310</v>
          </cell>
        </row>
        <row r="698">
          <cell r="B698">
            <v>519525</v>
          </cell>
          <cell r="C698" t="str">
            <v>ELEMENTOS DE ASEO Y LIMPIEZA</v>
          </cell>
          <cell r="D698">
            <v>8888597</v>
          </cell>
          <cell r="E698">
            <v>8174935</v>
          </cell>
          <cell r="F698">
            <v>51995</v>
          </cell>
          <cell r="G698">
            <v>17011537</v>
          </cell>
        </row>
        <row r="699">
          <cell r="B699">
            <v>51952505</v>
          </cell>
          <cell r="C699" t="str">
            <v>Elementos de aseo y cafeteria</v>
          </cell>
          <cell r="D699">
            <v>7877897</v>
          </cell>
          <cell r="E699">
            <v>7267206</v>
          </cell>
          <cell r="F699">
            <v>44823</v>
          </cell>
          <cell r="G699">
            <v>15100280</v>
          </cell>
        </row>
        <row r="700">
          <cell r="B700">
            <v>51952506</v>
          </cell>
          <cell r="C700" t="str">
            <v>Iva Elementos de aseo y cafeteria</v>
          </cell>
          <cell r="D700">
            <v>1010700</v>
          </cell>
          <cell r="E700">
            <v>907729</v>
          </cell>
          <cell r="F700">
            <v>7172</v>
          </cell>
          <cell r="G700">
            <v>1911257</v>
          </cell>
        </row>
        <row r="701">
          <cell r="B701">
            <v>519530</v>
          </cell>
          <cell r="C701" t="str">
            <v>UTILES, PAPELERIA Y FOTOCOPIAS</v>
          </cell>
          <cell r="D701">
            <v>6398282</v>
          </cell>
          <cell r="E701">
            <v>9703109.6899999995</v>
          </cell>
          <cell r="F701">
            <v>68041.69</v>
          </cell>
          <cell r="G701">
            <v>16033350</v>
          </cell>
        </row>
        <row r="702">
          <cell r="B702">
            <v>51953005</v>
          </cell>
          <cell r="C702" t="str">
            <v>Papeleria y Fotocopia</v>
          </cell>
          <cell r="D702">
            <v>5608304</v>
          </cell>
          <cell r="E702">
            <v>8629640.6899999995</v>
          </cell>
          <cell r="F702">
            <v>68041.69</v>
          </cell>
          <cell r="G702">
            <v>14169903</v>
          </cell>
        </row>
        <row r="703">
          <cell r="B703">
            <v>51953006</v>
          </cell>
          <cell r="C703" t="str">
            <v>Iva útiles papeleria y fotocopias</v>
          </cell>
          <cell r="D703">
            <v>789978</v>
          </cell>
          <cell r="E703">
            <v>1073469</v>
          </cell>
          <cell r="F703">
            <v>0</v>
          </cell>
          <cell r="G703">
            <v>1863447</v>
          </cell>
        </row>
        <row r="704">
          <cell r="B704">
            <v>519535</v>
          </cell>
          <cell r="C704" t="str">
            <v>COMBUSTIBLES Y LUBRICANTES</v>
          </cell>
          <cell r="D704">
            <v>102084</v>
          </cell>
          <cell r="E704">
            <v>4119015</v>
          </cell>
          <cell r="F704">
            <v>0</v>
          </cell>
          <cell r="G704">
            <v>4221099</v>
          </cell>
        </row>
        <row r="705">
          <cell r="B705">
            <v>51953505</v>
          </cell>
          <cell r="C705" t="str">
            <v>Combustibles y lubricantes</v>
          </cell>
          <cell r="D705">
            <v>102084</v>
          </cell>
          <cell r="E705">
            <v>4119015</v>
          </cell>
          <cell r="F705">
            <v>0</v>
          </cell>
          <cell r="G705">
            <v>4221099</v>
          </cell>
        </row>
        <row r="706">
          <cell r="B706">
            <v>519540</v>
          </cell>
          <cell r="C706" t="str">
            <v>ENVASES Y EMPAQUES</v>
          </cell>
          <cell r="D706">
            <v>60095</v>
          </cell>
          <cell r="E706">
            <v>119320</v>
          </cell>
          <cell r="F706">
            <v>0</v>
          </cell>
          <cell r="G706">
            <v>179415</v>
          </cell>
        </row>
        <row r="707">
          <cell r="B707">
            <v>51954005</v>
          </cell>
          <cell r="C707" t="str">
            <v>Envases y empaques</v>
          </cell>
          <cell r="D707">
            <v>58703</v>
          </cell>
          <cell r="E707">
            <v>102861</v>
          </cell>
          <cell r="F707">
            <v>0</v>
          </cell>
          <cell r="G707">
            <v>161564</v>
          </cell>
        </row>
        <row r="708">
          <cell r="B708">
            <v>51954006</v>
          </cell>
          <cell r="C708" t="str">
            <v>Iva en envases y empaques</v>
          </cell>
          <cell r="D708">
            <v>1392</v>
          </cell>
          <cell r="E708">
            <v>16459</v>
          </cell>
          <cell r="F708">
            <v>0</v>
          </cell>
          <cell r="G708">
            <v>17851</v>
          </cell>
        </row>
        <row r="709">
          <cell r="B709">
            <v>519545</v>
          </cell>
          <cell r="C709" t="str">
            <v>TAXIS Y BUSES</v>
          </cell>
          <cell r="D709">
            <v>3446934</v>
          </cell>
          <cell r="E709">
            <v>2820350</v>
          </cell>
          <cell r="F709">
            <v>46000</v>
          </cell>
          <cell r="G709">
            <v>6221284</v>
          </cell>
        </row>
        <row r="710">
          <cell r="B710">
            <v>51954505</v>
          </cell>
          <cell r="C710" t="str">
            <v>Taxis y buses</v>
          </cell>
          <cell r="D710">
            <v>3446934</v>
          </cell>
          <cell r="E710">
            <v>2820350</v>
          </cell>
          <cell r="F710">
            <v>46000</v>
          </cell>
          <cell r="G710">
            <v>6221284</v>
          </cell>
        </row>
        <row r="711">
          <cell r="B711">
            <v>519560</v>
          </cell>
          <cell r="C711" t="str">
            <v>CASINO Y RESTAURANTE</v>
          </cell>
          <cell r="D711">
            <v>20128410</v>
          </cell>
          <cell r="E711">
            <v>18756559</v>
          </cell>
          <cell r="F711">
            <v>1978624</v>
          </cell>
          <cell r="G711">
            <v>36906345</v>
          </cell>
        </row>
        <row r="712">
          <cell r="B712">
            <v>51956005</v>
          </cell>
          <cell r="C712" t="str">
            <v>Casino y Restaurante</v>
          </cell>
          <cell r="D712">
            <v>19756823</v>
          </cell>
          <cell r="E712">
            <v>18056325</v>
          </cell>
          <cell r="F712">
            <v>1944645</v>
          </cell>
          <cell r="G712">
            <v>35868503</v>
          </cell>
        </row>
        <row r="713">
          <cell r="B713">
            <v>51956006</v>
          </cell>
          <cell r="C713" t="str">
            <v>Iva en casino y restaurante</v>
          </cell>
          <cell r="D713">
            <v>371587</v>
          </cell>
          <cell r="E713">
            <v>700234</v>
          </cell>
          <cell r="F713">
            <v>33979</v>
          </cell>
          <cell r="G713">
            <v>1037842</v>
          </cell>
        </row>
        <row r="714">
          <cell r="B714">
            <v>519565</v>
          </cell>
          <cell r="C714" t="str">
            <v>PARQUEADEROS</v>
          </cell>
          <cell r="D714">
            <v>835850</v>
          </cell>
          <cell r="E714">
            <v>966300</v>
          </cell>
          <cell r="F714">
            <v>0</v>
          </cell>
          <cell r="G714">
            <v>1802150</v>
          </cell>
        </row>
        <row r="715">
          <cell r="B715">
            <v>51956505</v>
          </cell>
          <cell r="C715" t="str">
            <v>Parqueaderos</v>
          </cell>
          <cell r="D715">
            <v>821638</v>
          </cell>
          <cell r="E715">
            <v>962920</v>
          </cell>
          <cell r="F715">
            <v>0</v>
          </cell>
          <cell r="G715">
            <v>1784558</v>
          </cell>
        </row>
        <row r="716">
          <cell r="B716">
            <v>51956506</v>
          </cell>
          <cell r="C716" t="str">
            <v>Iva parqueaderos</v>
          </cell>
          <cell r="D716">
            <v>14212</v>
          </cell>
          <cell r="E716">
            <v>3380</v>
          </cell>
          <cell r="F716">
            <v>0</v>
          </cell>
          <cell r="G716">
            <v>17592</v>
          </cell>
        </row>
        <row r="717">
          <cell r="B717">
            <v>519595</v>
          </cell>
          <cell r="C717" t="str">
            <v>OTROS</v>
          </cell>
          <cell r="D717">
            <v>11589489</v>
          </cell>
          <cell r="E717">
            <v>21773861</v>
          </cell>
          <cell r="F717">
            <v>4664300</v>
          </cell>
          <cell r="G717">
            <v>28699050</v>
          </cell>
        </row>
        <row r="718">
          <cell r="B718">
            <v>51959501</v>
          </cell>
          <cell r="C718" t="str">
            <v>Otros Gastos Diversos</v>
          </cell>
          <cell r="D718">
            <v>972000</v>
          </cell>
          <cell r="E718">
            <v>4411079</v>
          </cell>
          <cell r="F718">
            <v>4042879</v>
          </cell>
          <cell r="G718">
            <v>1340200</v>
          </cell>
        </row>
        <row r="719">
          <cell r="B719">
            <v>51959502</v>
          </cell>
          <cell r="C719" t="str">
            <v>Monetización Sena</v>
          </cell>
          <cell r="D719">
            <v>1889491</v>
          </cell>
          <cell r="E719">
            <v>4366547</v>
          </cell>
          <cell r="F719">
            <v>0</v>
          </cell>
          <cell r="G719">
            <v>6256038</v>
          </cell>
        </row>
        <row r="720">
          <cell r="B720">
            <v>51959503</v>
          </cell>
          <cell r="C720" t="str">
            <v>Obsequios</v>
          </cell>
          <cell r="D720">
            <v>8542188</v>
          </cell>
          <cell r="E720">
            <v>10791401</v>
          </cell>
          <cell r="F720">
            <v>0</v>
          </cell>
          <cell r="G720">
            <v>19333589</v>
          </cell>
        </row>
        <row r="721">
          <cell r="B721">
            <v>51959504</v>
          </cell>
          <cell r="C721" t="str">
            <v>Iva en Obsequios</v>
          </cell>
          <cell r="D721">
            <v>185810</v>
          </cell>
          <cell r="E721">
            <v>1580533</v>
          </cell>
          <cell r="F721">
            <v>0</v>
          </cell>
          <cell r="G721">
            <v>1766343</v>
          </cell>
        </row>
        <row r="722">
          <cell r="B722">
            <v>51959506</v>
          </cell>
          <cell r="C722" t="str">
            <v>Iva en Otros Gastos Diversos</v>
          </cell>
          <cell r="D722">
            <v>0</v>
          </cell>
          <cell r="E722">
            <v>624301</v>
          </cell>
          <cell r="F722">
            <v>621421</v>
          </cell>
          <cell r="G722">
            <v>2880</v>
          </cell>
        </row>
        <row r="723">
          <cell r="B723">
            <v>519598</v>
          </cell>
          <cell r="C723" t="str">
            <v>AANTICIPO GASTOS DIVERSOS</v>
          </cell>
          <cell r="D723">
            <v>0</v>
          </cell>
          <cell r="E723">
            <v>961200</v>
          </cell>
          <cell r="F723">
            <v>0</v>
          </cell>
          <cell r="G723">
            <v>961200</v>
          </cell>
        </row>
        <row r="724">
          <cell r="B724">
            <v>51959805</v>
          </cell>
          <cell r="C724" t="str">
            <v>Anticipos gastos diversos</v>
          </cell>
          <cell r="D724">
            <v>0</v>
          </cell>
          <cell r="E724">
            <v>961200</v>
          </cell>
          <cell r="F724">
            <v>0</v>
          </cell>
          <cell r="G724">
            <v>961200</v>
          </cell>
        </row>
        <row r="725">
          <cell r="B725">
            <v>53</v>
          </cell>
          <cell r="C725" t="str">
            <v>NO ORDINARIOS</v>
          </cell>
          <cell r="D725">
            <v>913588818.41999996</v>
          </cell>
          <cell r="E725">
            <v>977093208.50999999</v>
          </cell>
          <cell r="F725">
            <v>39546337.579999998</v>
          </cell>
          <cell r="G725">
            <v>1851135689.3499999</v>
          </cell>
        </row>
        <row r="726">
          <cell r="B726">
            <v>5305</v>
          </cell>
          <cell r="C726" t="str">
            <v>FINACIEROS</v>
          </cell>
          <cell r="D726">
            <v>814564820.80999994</v>
          </cell>
          <cell r="E726">
            <v>937383628.50999999</v>
          </cell>
          <cell r="F726">
            <v>38934797.579999998</v>
          </cell>
          <cell r="G726">
            <v>1713013651.74</v>
          </cell>
        </row>
        <row r="727">
          <cell r="B727">
            <v>530505</v>
          </cell>
          <cell r="C727" t="str">
            <v>GASTOS BANCARIOS</v>
          </cell>
          <cell r="D727">
            <v>209250.94</v>
          </cell>
          <cell r="E727">
            <v>206400</v>
          </cell>
          <cell r="F727">
            <v>0</v>
          </cell>
          <cell r="G727">
            <v>415650.94</v>
          </cell>
        </row>
        <row r="728">
          <cell r="B728">
            <v>53050501</v>
          </cell>
          <cell r="C728" t="str">
            <v>Gastos Bancarios</v>
          </cell>
          <cell r="D728">
            <v>185166.94</v>
          </cell>
          <cell r="E728">
            <v>182316</v>
          </cell>
          <cell r="F728">
            <v>0</v>
          </cell>
          <cell r="G728">
            <v>367482.94</v>
          </cell>
        </row>
        <row r="729">
          <cell r="B729">
            <v>53050502</v>
          </cell>
          <cell r="C729" t="str">
            <v>Iva Gastos Bancarios</v>
          </cell>
          <cell r="D729">
            <v>24084</v>
          </cell>
          <cell r="E729">
            <v>24084</v>
          </cell>
          <cell r="F729">
            <v>0</v>
          </cell>
          <cell r="G729">
            <v>48168</v>
          </cell>
        </row>
        <row r="730">
          <cell r="B730">
            <v>530510</v>
          </cell>
          <cell r="C730" t="str">
            <v>GRAVAMEN MOVIMIENTOS FINANCIEROS</v>
          </cell>
          <cell r="D730">
            <v>31494126.809999999</v>
          </cell>
          <cell r="E730">
            <v>46021478.380000003</v>
          </cell>
          <cell r="F730">
            <v>341</v>
          </cell>
          <cell r="G730">
            <v>77515264.189999998</v>
          </cell>
        </row>
        <row r="731">
          <cell r="B731">
            <v>53051001</v>
          </cell>
          <cell r="C731" t="str">
            <v>Gravamen a los Movimientos</v>
          </cell>
          <cell r="D731">
            <v>31494126.809999999</v>
          </cell>
          <cell r="E731">
            <v>46021478.380000003</v>
          </cell>
          <cell r="F731">
            <v>341</v>
          </cell>
          <cell r="G731">
            <v>77515264.189999998</v>
          </cell>
        </row>
        <row r="732">
          <cell r="B732">
            <v>530515</v>
          </cell>
          <cell r="C732" t="str">
            <v>COMISIONES</v>
          </cell>
          <cell r="D732">
            <v>30937729.460000001</v>
          </cell>
          <cell r="E732">
            <v>15468263.91</v>
          </cell>
          <cell r="F732">
            <v>15262022.58</v>
          </cell>
          <cell r="G732">
            <v>31143970.789999999</v>
          </cell>
        </row>
        <row r="733">
          <cell r="B733">
            <v>53051501</v>
          </cell>
          <cell r="C733" t="str">
            <v>Comisiones</v>
          </cell>
          <cell r="D733">
            <v>28790213.149999999</v>
          </cell>
          <cell r="E733">
            <v>13293257.539999999</v>
          </cell>
          <cell r="F733">
            <v>15262022.58</v>
          </cell>
          <cell r="G733">
            <v>26821448.109999999</v>
          </cell>
        </row>
        <row r="734">
          <cell r="B734">
            <v>53051502</v>
          </cell>
          <cell r="C734" t="str">
            <v>Iva Comisiones</v>
          </cell>
          <cell r="D734">
            <v>2147516.31</v>
          </cell>
          <cell r="E734">
            <v>2175006.37</v>
          </cell>
          <cell r="F734">
            <v>0</v>
          </cell>
          <cell r="G734">
            <v>4322522.68</v>
          </cell>
        </row>
        <row r="735">
          <cell r="B735">
            <v>530520</v>
          </cell>
          <cell r="C735" t="str">
            <v>INTERESES</v>
          </cell>
          <cell r="D735">
            <v>751923713.60000002</v>
          </cell>
          <cell r="E735">
            <v>852015052.22000003</v>
          </cell>
          <cell r="F735">
            <v>0</v>
          </cell>
          <cell r="G735">
            <v>1603938765.8199999</v>
          </cell>
        </row>
        <row r="736">
          <cell r="B736">
            <v>53052005</v>
          </cell>
          <cell r="C736" t="str">
            <v>Intereses</v>
          </cell>
          <cell r="D736">
            <v>746432262.60000002</v>
          </cell>
          <cell r="E736">
            <v>851961090.22000003</v>
          </cell>
          <cell r="F736">
            <v>0</v>
          </cell>
          <cell r="G736">
            <v>1598393352.8199999</v>
          </cell>
        </row>
        <row r="737">
          <cell r="B737">
            <v>53052006</v>
          </cell>
          <cell r="C737" t="str">
            <v>Intereses por mora deducibles</v>
          </cell>
          <cell r="D737">
            <v>5491451</v>
          </cell>
          <cell r="E737">
            <v>53962</v>
          </cell>
          <cell r="F737">
            <v>0</v>
          </cell>
          <cell r="G737">
            <v>5545413</v>
          </cell>
        </row>
        <row r="738">
          <cell r="B738">
            <v>530595</v>
          </cell>
          <cell r="C738" t="str">
            <v>OTROS GASTOS FINANCIEROS</v>
          </cell>
          <cell r="D738">
            <v>0</v>
          </cell>
          <cell r="E738">
            <v>23672434</v>
          </cell>
          <cell r="F738">
            <v>23672434</v>
          </cell>
          <cell r="G738">
            <v>0</v>
          </cell>
        </row>
        <row r="739">
          <cell r="B739">
            <v>53059501</v>
          </cell>
          <cell r="C739" t="str">
            <v>Otros</v>
          </cell>
          <cell r="D739">
            <v>0</v>
          </cell>
          <cell r="E739">
            <v>23672434</v>
          </cell>
          <cell r="F739">
            <v>23672434</v>
          </cell>
          <cell r="G739">
            <v>0</v>
          </cell>
        </row>
        <row r="740">
          <cell r="B740">
            <v>5310</v>
          </cell>
          <cell r="C740" t="str">
            <v>PERDIDA EN VENTA Y RETIRO DE BIENES</v>
          </cell>
          <cell r="D740">
            <v>9411019.4100000001</v>
          </cell>
          <cell r="E740">
            <v>0</v>
          </cell>
          <cell r="F740">
            <v>0</v>
          </cell>
          <cell r="G740">
            <v>9411019.4100000001</v>
          </cell>
        </row>
        <row r="741">
          <cell r="B741">
            <v>531035</v>
          </cell>
          <cell r="C741" t="str">
            <v>RETIRO DE OTROS ACTIVOS</v>
          </cell>
          <cell r="D741">
            <v>9411019.4100000001</v>
          </cell>
          <cell r="E741">
            <v>0</v>
          </cell>
          <cell r="F741">
            <v>0</v>
          </cell>
          <cell r="G741">
            <v>9411019.4100000001</v>
          </cell>
        </row>
        <row r="742">
          <cell r="B742">
            <v>53103501</v>
          </cell>
          <cell r="C742" t="str">
            <v>Retiro de Otros Activos</v>
          </cell>
          <cell r="D742">
            <v>9411019.4100000001</v>
          </cell>
          <cell r="E742">
            <v>0</v>
          </cell>
          <cell r="F742">
            <v>0</v>
          </cell>
          <cell r="G742">
            <v>9411019.4100000001</v>
          </cell>
        </row>
        <row r="743">
          <cell r="B743">
            <v>5315</v>
          </cell>
          <cell r="C743" t="str">
            <v>GASTOS EXTRAORDINARIOS</v>
          </cell>
          <cell r="D743">
            <v>48623038</v>
          </cell>
          <cell r="E743">
            <v>1065260</v>
          </cell>
          <cell r="F743">
            <v>610716</v>
          </cell>
          <cell r="G743">
            <v>49077582</v>
          </cell>
        </row>
        <row r="744">
          <cell r="B744">
            <v>531515</v>
          </cell>
          <cell r="C744" t="str">
            <v>COSTOS Y GASTOS EJERCICIOS ANTERIORES</v>
          </cell>
          <cell r="D744">
            <v>5614441</v>
          </cell>
          <cell r="E744">
            <v>0</v>
          </cell>
          <cell r="F744">
            <v>0</v>
          </cell>
          <cell r="G744">
            <v>5614441</v>
          </cell>
        </row>
        <row r="745">
          <cell r="B745">
            <v>53151501</v>
          </cell>
          <cell r="C745" t="str">
            <v>Costos y Gastos de Ejercicios Anteriores</v>
          </cell>
          <cell r="D745">
            <v>5614441</v>
          </cell>
          <cell r="E745">
            <v>0</v>
          </cell>
          <cell r="F745">
            <v>0</v>
          </cell>
          <cell r="G745">
            <v>5614441</v>
          </cell>
        </row>
        <row r="746">
          <cell r="B746">
            <v>531520</v>
          </cell>
          <cell r="C746" t="str">
            <v>IMPUESTOS ASUMIDOS</v>
          </cell>
          <cell r="D746">
            <v>43008597</v>
          </cell>
          <cell r="E746">
            <v>1065260</v>
          </cell>
          <cell r="F746">
            <v>610716</v>
          </cell>
          <cell r="G746">
            <v>43463141</v>
          </cell>
        </row>
        <row r="747">
          <cell r="B747">
            <v>53152001</v>
          </cell>
          <cell r="C747" t="str">
            <v>Impuestos Asumidos</v>
          </cell>
          <cell r="D747">
            <v>21000</v>
          </cell>
          <cell r="E747">
            <v>41663</v>
          </cell>
          <cell r="F747">
            <v>0</v>
          </cell>
          <cell r="G747">
            <v>62663</v>
          </cell>
        </row>
        <row r="748">
          <cell r="B748">
            <v>53152002</v>
          </cell>
          <cell r="C748" t="str">
            <v>Retención Contratos Vehículos</v>
          </cell>
          <cell r="D748">
            <v>1023597</v>
          </cell>
          <cell r="E748">
            <v>1023597</v>
          </cell>
          <cell r="F748">
            <v>10716</v>
          </cell>
          <cell r="G748">
            <v>2036478</v>
          </cell>
        </row>
        <row r="749">
          <cell r="B749">
            <v>53152003</v>
          </cell>
          <cell r="C749" t="str">
            <v>Impuesto a la riqueza</v>
          </cell>
          <cell r="D749">
            <v>41964000</v>
          </cell>
          <cell r="E749">
            <v>0</v>
          </cell>
          <cell r="F749">
            <v>600000</v>
          </cell>
          <cell r="G749">
            <v>41364000</v>
          </cell>
        </row>
        <row r="750">
          <cell r="B750">
            <v>5395</v>
          </cell>
          <cell r="C750" t="str">
            <v>GASTOS DIVERSOS</v>
          </cell>
          <cell r="D750">
            <v>40989940.200000003</v>
          </cell>
          <cell r="E750">
            <v>38644320</v>
          </cell>
          <cell r="F750">
            <v>824</v>
          </cell>
          <cell r="G750">
            <v>79633436.200000003</v>
          </cell>
        </row>
        <row r="751">
          <cell r="B751">
            <v>539520</v>
          </cell>
          <cell r="C751" t="str">
            <v>MULTAS, SANCIONES Y LITIGIOS</v>
          </cell>
          <cell r="D751">
            <v>2346000</v>
          </cell>
          <cell r="E751">
            <v>0</v>
          </cell>
          <cell r="F751">
            <v>0</v>
          </cell>
          <cell r="G751">
            <v>2346000</v>
          </cell>
        </row>
        <row r="752">
          <cell r="B752">
            <v>53952006</v>
          </cell>
          <cell r="C752" t="str">
            <v>Multas, sanciones y Litigios</v>
          </cell>
          <cell r="D752">
            <v>2346000</v>
          </cell>
          <cell r="E752">
            <v>0</v>
          </cell>
          <cell r="F752">
            <v>0</v>
          </cell>
          <cell r="G752">
            <v>2346000</v>
          </cell>
        </row>
        <row r="753">
          <cell r="B753">
            <v>539595</v>
          </cell>
          <cell r="C753" t="str">
            <v>OTROS</v>
          </cell>
          <cell r="D753">
            <v>38643940.200000003</v>
          </cell>
          <cell r="E753">
            <v>38644320</v>
          </cell>
          <cell r="F753">
            <v>824</v>
          </cell>
          <cell r="G753">
            <v>77287436.200000003</v>
          </cell>
        </row>
        <row r="754">
          <cell r="B754">
            <v>53959505</v>
          </cell>
          <cell r="C754" t="str">
            <v>Otros</v>
          </cell>
          <cell r="D754">
            <v>187</v>
          </cell>
          <cell r="E754">
            <v>1472</v>
          </cell>
          <cell r="F754">
            <v>824</v>
          </cell>
          <cell r="G754">
            <v>835</v>
          </cell>
        </row>
        <row r="755">
          <cell r="B755">
            <v>53959581</v>
          </cell>
          <cell r="C755" t="str">
            <v>Ajuste al peso</v>
          </cell>
          <cell r="D755">
            <v>2835.2</v>
          </cell>
          <cell r="E755">
            <v>1930</v>
          </cell>
          <cell r="F755">
            <v>0</v>
          </cell>
          <cell r="G755">
            <v>4765.2</v>
          </cell>
        </row>
        <row r="756">
          <cell r="B756">
            <v>53959595</v>
          </cell>
          <cell r="C756" t="str">
            <v>Renta de Vehiculos</v>
          </cell>
          <cell r="D756">
            <v>38640918</v>
          </cell>
          <cell r="E756">
            <v>38640918</v>
          </cell>
          <cell r="F756">
            <v>0</v>
          </cell>
          <cell r="G756">
            <v>77281836</v>
          </cell>
        </row>
        <row r="757">
          <cell r="B757">
            <v>54</v>
          </cell>
          <cell r="C757" t="str">
            <v>IMPUESTOS DE RENTA Y COMPLEMENTARIOS</v>
          </cell>
          <cell r="D757">
            <v>79160468</v>
          </cell>
          <cell r="E757">
            <v>85196863</v>
          </cell>
          <cell r="F757">
            <v>0</v>
          </cell>
          <cell r="G757">
            <v>164357331</v>
          </cell>
        </row>
        <row r="758">
          <cell r="B758">
            <v>5415</v>
          </cell>
          <cell r="C758" t="str">
            <v>IMPUESTO DIFERIDO</v>
          </cell>
          <cell r="D758">
            <v>79160468</v>
          </cell>
          <cell r="E758">
            <v>85196863</v>
          </cell>
          <cell r="F758">
            <v>0</v>
          </cell>
          <cell r="G758">
            <v>164357331</v>
          </cell>
        </row>
        <row r="759">
          <cell r="B759">
            <v>541505</v>
          </cell>
          <cell r="C759" t="str">
            <v>IMPUESTO DIFERIDO NIIF</v>
          </cell>
          <cell r="D759">
            <v>79160468</v>
          </cell>
          <cell r="E759">
            <v>85196863</v>
          </cell>
          <cell r="F759">
            <v>0</v>
          </cell>
          <cell r="G759">
            <v>164357331</v>
          </cell>
        </row>
        <row r="760">
          <cell r="B760">
            <v>54050506</v>
          </cell>
          <cell r="C760" t="str">
            <v>Impuesto Diferido</v>
          </cell>
          <cell r="D760">
            <v>79160468</v>
          </cell>
          <cell r="E760">
            <v>85196863</v>
          </cell>
          <cell r="F760">
            <v>0</v>
          </cell>
          <cell r="G760">
            <v>164357331</v>
          </cell>
        </row>
        <row r="761">
          <cell r="C761" t="str">
            <v/>
          </cell>
        </row>
        <row r="762">
          <cell r="B762">
            <v>7</v>
          </cell>
          <cell r="C762" t="str">
            <v>COSTOS</v>
          </cell>
          <cell r="D762">
            <v>3923166891.77</v>
          </cell>
          <cell r="E762">
            <v>5503111508.2299995</v>
          </cell>
          <cell r="F762">
            <v>1254139087.3299999</v>
          </cell>
          <cell r="G762">
            <v>8172139312.6700001</v>
          </cell>
        </row>
        <row r="763">
          <cell r="B763">
            <v>74</v>
          </cell>
          <cell r="C763" t="str">
            <v>CONTRATOS DE SERVICIO</v>
          </cell>
          <cell r="D763">
            <v>3923166891.77</v>
          </cell>
          <cell r="E763">
            <v>5503111508.2299995</v>
          </cell>
          <cell r="F763">
            <v>1254139087.3299999</v>
          </cell>
          <cell r="G763">
            <v>8172139312.6700001</v>
          </cell>
        </row>
        <row r="764">
          <cell r="B764">
            <v>7405</v>
          </cell>
          <cell r="C764" t="str">
            <v>COSTOS DE PERSONAL</v>
          </cell>
          <cell r="D764">
            <v>1655280990.3499999</v>
          </cell>
          <cell r="E764">
            <v>1851207937.6700001</v>
          </cell>
          <cell r="F764">
            <v>3486336.46</v>
          </cell>
          <cell r="G764">
            <v>3503002591.5599999</v>
          </cell>
        </row>
        <row r="765">
          <cell r="B765">
            <v>740506</v>
          </cell>
          <cell r="C765" t="str">
            <v>SUELDOS</v>
          </cell>
          <cell r="D765">
            <v>791417492</v>
          </cell>
          <cell r="E765">
            <v>795618611</v>
          </cell>
          <cell r="F765">
            <v>647930</v>
          </cell>
          <cell r="G765">
            <v>1586388173</v>
          </cell>
        </row>
        <row r="766">
          <cell r="B766">
            <v>74050605</v>
          </cell>
          <cell r="C766" t="str">
            <v>Sueldos</v>
          </cell>
          <cell r="D766">
            <v>791417492</v>
          </cell>
          <cell r="E766">
            <v>795618611</v>
          </cell>
          <cell r="F766">
            <v>647930</v>
          </cell>
          <cell r="G766">
            <v>1586388173</v>
          </cell>
        </row>
        <row r="767">
          <cell r="B767">
            <v>740515</v>
          </cell>
          <cell r="C767" t="str">
            <v>HORAS EXTRAS Y RECARGOS</v>
          </cell>
          <cell r="D767">
            <v>153115525</v>
          </cell>
          <cell r="E767">
            <v>251929713</v>
          </cell>
          <cell r="F767">
            <v>0</v>
          </cell>
          <cell r="G767">
            <v>405045238</v>
          </cell>
        </row>
        <row r="768">
          <cell r="B768">
            <v>74051505</v>
          </cell>
          <cell r="C768" t="str">
            <v>Horas Extras y Recargos</v>
          </cell>
          <cell r="D768">
            <v>153115525</v>
          </cell>
          <cell r="E768">
            <v>251929713</v>
          </cell>
          <cell r="F768">
            <v>0</v>
          </cell>
          <cell r="G768">
            <v>405045238</v>
          </cell>
        </row>
        <row r="769">
          <cell r="B769">
            <v>740524</v>
          </cell>
          <cell r="C769" t="str">
            <v>INCAPACIDADES</v>
          </cell>
          <cell r="D769">
            <v>5915604</v>
          </cell>
          <cell r="E769">
            <v>5887596</v>
          </cell>
          <cell r="F769">
            <v>0</v>
          </cell>
          <cell r="G769">
            <v>11803200</v>
          </cell>
        </row>
        <row r="770">
          <cell r="B770">
            <v>74052405</v>
          </cell>
          <cell r="C770" t="str">
            <v>Incapacidades</v>
          </cell>
          <cell r="D770">
            <v>5915604</v>
          </cell>
          <cell r="E770">
            <v>5887596</v>
          </cell>
          <cell r="F770">
            <v>0</v>
          </cell>
          <cell r="G770">
            <v>11803200</v>
          </cell>
        </row>
        <row r="771">
          <cell r="B771">
            <v>740527</v>
          </cell>
          <cell r="C771" t="str">
            <v>AUXILIO DE TRANSPORTE</v>
          </cell>
          <cell r="D771">
            <v>58864337</v>
          </cell>
          <cell r="E771">
            <v>61281120</v>
          </cell>
          <cell r="F771">
            <v>63960</v>
          </cell>
          <cell r="G771">
            <v>120081497</v>
          </cell>
        </row>
        <row r="772">
          <cell r="B772">
            <v>74052705</v>
          </cell>
          <cell r="C772" t="str">
            <v>Auxilio de Transporte</v>
          </cell>
          <cell r="D772">
            <v>58864337</v>
          </cell>
          <cell r="E772">
            <v>61281120</v>
          </cell>
          <cell r="F772">
            <v>63960</v>
          </cell>
          <cell r="G772">
            <v>120081497</v>
          </cell>
        </row>
        <row r="773">
          <cell r="B773">
            <v>740530</v>
          </cell>
          <cell r="C773" t="str">
            <v>CESANTIAS</v>
          </cell>
          <cell r="D773">
            <v>95936358</v>
          </cell>
          <cell r="E773">
            <v>103609966</v>
          </cell>
          <cell r="F773">
            <v>0</v>
          </cell>
          <cell r="G773">
            <v>199546324</v>
          </cell>
        </row>
        <row r="774">
          <cell r="B774">
            <v>74053005</v>
          </cell>
          <cell r="C774" t="str">
            <v>Cesantías</v>
          </cell>
          <cell r="D774">
            <v>95936358</v>
          </cell>
          <cell r="E774">
            <v>103609966</v>
          </cell>
          <cell r="F774">
            <v>0</v>
          </cell>
          <cell r="G774">
            <v>199546324</v>
          </cell>
        </row>
        <row r="775">
          <cell r="B775">
            <v>740533</v>
          </cell>
          <cell r="C775" t="str">
            <v>INTERESES SOBRE CESANTIAS</v>
          </cell>
          <cell r="D775">
            <v>2707609</v>
          </cell>
          <cell r="E775">
            <v>8018128</v>
          </cell>
          <cell r="F775">
            <v>0</v>
          </cell>
          <cell r="G775">
            <v>10725737</v>
          </cell>
        </row>
        <row r="776">
          <cell r="B776">
            <v>74053305</v>
          </cell>
          <cell r="C776" t="str">
            <v>Intereses sobre Cesantías</v>
          </cell>
          <cell r="D776">
            <v>2707609</v>
          </cell>
          <cell r="E776">
            <v>8018128</v>
          </cell>
          <cell r="F776">
            <v>0</v>
          </cell>
          <cell r="G776">
            <v>10725737</v>
          </cell>
        </row>
        <row r="777">
          <cell r="B777">
            <v>740536</v>
          </cell>
          <cell r="C777" t="str">
            <v>PRIMA DE SERVICIOS</v>
          </cell>
          <cell r="D777">
            <v>95989167</v>
          </cell>
          <cell r="E777">
            <v>103567636</v>
          </cell>
          <cell r="F777">
            <v>144972</v>
          </cell>
          <cell r="G777">
            <v>199411831</v>
          </cell>
        </row>
        <row r="778">
          <cell r="B778">
            <v>74053605</v>
          </cell>
          <cell r="C778" t="str">
            <v>Prima de Servicios</v>
          </cell>
          <cell r="D778">
            <v>95989167</v>
          </cell>
          <cell r="E778">
            <v>103567636</v>
          </cell>
          <cell r="F778">
            <v>144972</v>
          </cell>
          <cell r="G778">
            <v>199411831</v>
          </cell>
        </row>
        <row r="779">
          <cell r="B779">
            <v>740539</v>
          </cell>
          <cell r="C779" t="str">
            <v>VACACIONES</v>
          </cell>
          <cell r="D779">
            <v>45410661</v>
          </cell>
          <cell r="E779">
            <v>45017039</v>
          </cell>
          <cell r="F779">
            <v>1833</v>
          </cell>
          <cell r="G779">
            <v>90425867</v>
          </cell>
        </row>
        <row r="780">
          <cell r="B780">
            <v>74053905</v>
          </cell>
          <cell r="C780" t="str">
            <v>Vacaciones</v>
          </cell>
          <cell r="D780">
            <v>45410661</v>
          </cell>
          <cell r="E780">
            <v>45017039</v>
          </cell>
          <cell r="F780">
            <v>1833</v>
          </cell>
          <cell r="G780">
            <v>90425867</v>
          </cell>
        </row>
        <row r="781">
          <cell r="B781">
            <v>740545</v>
          </cell>
          <cell r="C781" t="str">
            <v>AUXILIOS</v>
          </cell>
          <cell r="D781">
            <v>44064900</v>
          </cell>
          <cell r="E781">
            <v>69049200</v>
          </cell>
          <cell r="F781">
            <v>0</v>
          </cell>
          <cell r="G781">
            <v>113114100</v>
          </cell>
        </row>
        <row r="782">
          <cell r="B782">
            <v>74054505</v>
          </cell>
          <cell r="C782" t="str">
            <v>Auxilios</v>
          </cell>
          <cell r="D782">
            <v>44064900</v>
          </cell>
          <cell r="E782">
            <v>69049200</v>
          </cell>
          <cell r="F782">
            <v>0</v>
          </cell>
          <cell r="G782">
            <v>113114100</v>
          </cell>
        </row>
        <row r="783">
          <cell r="B783">
            <v>740548</v>
          </cell>
          <cell r="C783" t="str">
            <v>BONIFICACIONES</v>
          </cell>
          <cell r="D783">
            <v>114742707</v>
          </cell>
          <cell r="E783">
            <v>113224947</v>
          </cell>
          <cell r="F783">
            <v>0</v>
          </cell>
          <cell r="G783">
            <v>227967654</v>
          </cell>
        </row>
        <row r="784">
          <cell r="B784">
            <v>74054805</v>
          </cell>
          <cell r="C784" t="str">
            <v>Bonificaciones</v>
          </cell>
          <cell r="D784">
            <v>114742707</v>
          </cell>
          <cell r="E784">
            <v>113224947</v>
          </cell>
          <cell r="F784">
            <v>0</v>
          </cell>
          <cell r="G784">
            <v>227967654</v>
          </cell>
        </row>
        <row r="785">
          <cell r="B785">
            <v>740551</v>
          </cell>
          <cell r="C785" t="str">
            <v>DOTACION Y SUMINISTRO A TRABAJADORES</v>
          </cell>
          <cell r="D785">
            <v>13838134.35</v>
          </cell>
          <cell r="E785">
            <v>56589681.670000002</v>
          </cell>
          <cell r="F785">
            <v>2503908.46</v>
          </cell>
          <cell r="G785">
            <v>67923907.560000002</v>
          </cell>
        </row>
        <row r="786">
          <cell r="B786">
            <v>74055105</v>
          </cell>
          <cell r="C786" t="str">
            <v>Dotación y suministro a trabajadores</v>
          </cell>
          <cell r="D786">
            <v>13838134.35</v>
          </cell>
          <cell r="E786">
            <v>56589681.670000002</v>
          </cell>
          <cell r="F786">
            <v>2503908.46</v>
          </cell>
          <cell r="G786">
            <v>67923907.560000002</v>
          </cell>
        </row>
        <row r="787">
          <cell r="B787">
            <v>740560</v>
          </cell>
          <cell r="C787" t="str">
            <v>INDEMNIZACIONES LABORALES</v>
          </cell>
          <cell r="D787">
            <v>15248033</v>
          </cell>
          <cell r="E787">
            <v>1873802</v>
          </cell>
          <cell r="F787">
            <v>0</v>
          </cell>
          <cell r="G787">
            <v>17121835</v>
          </cell>
        </row>
        <row r="788">
          <cell r="B788">
            <v>74056005</v>
          </cell>
          <cell r="C788" t="str">
            <v>Indemnizaciones Laborales</v>
          </cell>
          <cell r="D788">
            <v>15248033</v>
          </cell>
          <cell r="E788">
            <v>1873802</v>
          </cell>
          <cell r="F788">
            <v>0</v>
          </cell>
          <cell r="G788">
            <v>17121835</v>
          </cell>
        </row>
        <row r="789">
          <cell r="B789">
            <v>740568</v>
          </cell>
          <cell r="C789" t="str">
            <v>APORTES ADMINITSRADORA DE RIESGOS</v>
          </cell>
          <cell r="D789">
            <v>41921900</v>
          </cell>
          <cell r="E789">
            <v>46198192</v>
          </cell>
          <cell r="F789">
            <v>0</v>
          </cell>
          <cell r="G789">
            <v>88120092</v>
          </cell>
        </row>
        <row r="790">
          <cell r="B790">
            <v>74056805</v>
          </cell>
          <cell r="C790" t="str">
            <v>Aportes Administradora de Riesgos</v>
          </cell>
          <cell r="D790">
            <v>41921900</v>
          </cell>
          <cell r="E790">
            <v>46198192</v>
          </cell>
          <cell r="F790">
            <v>0</v>
          </cell>
          <cell r="G790">
            <v>88120092</v>
          </cell>
        </row>
        <row r="791">
          <cell r="B791">
            <v>740569</v>
          </cell>
          <cell r="C791" t="str">
            <v>APORTES ENTIDADES PROMOTORAS SALUD</v>
          </cell>
          <cell r="D791">
            <v>982365</v>
          </cell>
          <cell r="E791">
            <v>129522</v>
          </cell>
          <cell r="F791">
            <v>123733</v>
          </cell>
          <cell r="G791">
            <v>988154</v>
          </cell>
        </row>
        <row r="792">
          <cell r="B792">
            <v>74056905</v>
          </cell>
          <cell r="C792" t="str">
            <v>Aportes Entidades Promotoras de Salud</v>
          </cell>
          <cell r="D792">
            <v>982365</v>
          </cell>
          <cell r="E792">
            <v>129522</v>
          </cell>
          <cell r="F792">
            <v>123733</v>
          </cell>
          <cell r="G792">
            <v>988154</v>
          </cell>
        </row>
        <row r="793">
          <cell r="B793">
            <v>740570</v>
          </cell>
          <cell r="C793" t="str">
            <v>APORTES A FONDOS DE PENSIONES Y CESANTIA</v>
          </cell>
          <cell r="D793">
            <v>131586518</v>
          </cell>
          <cell r="E793">
            <v>141867864</v>
          </cell>
          <cell r="F793">
            <v>0</v>
          </cell>
          <cell r="G793">
            <v>273454382</v>
          </cell>
        </row>
        <row r="794">
          <cell r="B794">
            <v>74057005</v>
          </cell>
          <cell r="C794" t="str">
            <v>Aportes a Fondos de Pensiones y Cesantia</v>
          </cell>
          <cell r="D794">
            <v>131586518</v>
          </cell>
          <cell r="E794">
            <v>141867864</v>
          </cell>
          <cell r="F794">
            <v>0</v>
          </cell>
          <cell r="G794">
            <v>273454382</v>
          </cell>
        </row>
        <row r="795">
          <cell r="B795">
            <v>740572</v>
          </cell>
          <cell r="C795" t="str">
            <v>APORTES A CAJA COMPENSACION</v>
          </cell>
          <cell r="D795">
            <v>43235080</v>
          </cell>
          <cell r="E795">
            <v>47344920</v>
          </cell>
          <cell r="F795">
            <v>0</v>
          </cell>
          <cell r="G795">
            <v>90580000</v>
          </cell>
        </row>
        <row r="796">
          <cell r="B796">
            <v>74057205</v>
          </cell>
          <cell r="C796" t="str">
            <v>Aportes a Caja de Compensación</v>
          </cell>
          <cell r="D796">
            <v>43235080</v>
          </cell>
          <cell r="E796">
            <v>47344920</v>
          </cell>
          <cell r="F796">
            <v>0</v>
          </cell>
          <cell r="G796">
            <v>90580000</v>
          </cell>
        </row>
        <row r="797">
          <cell r="B797">
            <v>740575</v>
          </cell>
          <cell r="C797" t="str">
            <v>APORTES ICBF</v>
          </cell>
          <cell r="D797">
            <v>182800</v>
          </cell>
          <cell r="E797">
            <v>0</v>
          </cell>
          <cell r="F797">
            <v>0</v>
          </cell>
          <cell r="G797">
            <v>182800</v>
          </cell>
        </row>
        <row r="798">
          <cell r="B798">
            <v>74057505</v>
          </cell>
          <cell r="C798" t="str">
            <v>Aportes ICBF</v>
          </cell>
          <cell r="D798">
            <v>182800</v>
          </cell>
          <cell r="E798">
            <v>0</v>
          </cell>
          <cell r="F798">
            <v>0</v>
          </cell>
          <cell r="G798">
            <v>182800</v>
          </cell>
        </row>
        <row r="799">
          <cell r="B799">
            <v>740578</v>
          </cell>
          <cell r="C799" t="str">
            <v>SENA</v>
          </cell>
          <cell r="D799">
            <v>121800</v>
          </cell>
          <cell r="E799">
            <v>0</v>
          </cell>
          <cell r="F799">
            <v>0</v>
          </cell>
          <cell r="G799">
            <v>121800</v>
          </cell>
        </row>
        <row r="800">
          <cell r="B800">
            <v>74057805</v>
          </cell>
          <cell r="C800" t="str">
            <v>SENA</v>
          </cell>
          <cell r="D800">
            <v>121800</v>
          </cell>
          <cell r="E800">
            <v>0</v>
          </cell>
          <cell r="F800">
            <v>0</v>
          </cell>
          <cell r="G800">
            <v>121800</v>
          </cell>
        </row>
        <row r="801">
          <cell r="B801">
            <v>7410</v>
          </cell>
          <cell r="C801" t="str">
            <v>COSTOS OPERACIONALES</v>
          </cell>
          <cell r="D801">
            <v>594118907</v>
          </cell>
          <cell r="E801">
            <v>621186005</v>
          </cell>
          <cell r="F801">
            <v>5038809</v>
          </cell>
          <cell r="G801">
            <v>1210266103</v>
          </cell>
        </row>
        <row r="802">
          <cell r="B802">
            <v>741010</v>
          </cell>
          <cell r="C802" t="str">
            <v>COMBUSTIBLE</v>
          </cell>
          <cell r="D802">
            <v>594118907</v>
          </cell>
          <cell r="E802">
            <v>621186005</v>
          </cell>
          <cell r="F802">
            <v>5038809</v>
          </cell>
          <cell r="G802">
            <v>1210266103</v>
          </cell>
        </row>
        <row r="803">
          <cell r="B803">
            <v>74101005</v>
          </cell>
          <cell r="C803" t="str">
            <v>Combustible</v>
          </cell>
          <cell r="D803">
            <v>594118907</v>
          </cell>
          <cell r="E803">
            <v>621186005</v>
          </cell>
          <cell r="F803">
            <v>5038809</v>
          </cell>
          <cell r="G803">
            <v>1210266103</v>
          </cell>
        </row>
        <row r="804">
          <cell r="B804">
            <v>7415</v>
          </cell>
          <cell r="C804" t="str">
            <v>MANTENIMIENTO FLOTA DE TRANSPORTE</v>
          </cell>
          <cell r="D804">
            <v>871581818.35000002</v>
          </cell>
          <cell r="E804">
            <v>858681619.20000005</v>
          </cell>
          <cell r="F804">
            <v>44729578.939999998</v>
          </cell>
          <cell r="G804">
            <v>1685533858.6099999</v>
          </cell>
        </row>
        <row r="805">
          <cell r="B805">
            <v>741510</v>
          </cell>
          <cell r="C805" t="str">
            <v>SISTEMA MOTOR</v>
          </cell>
          <cell r="D805">
            <v>299134048.17000002</v>
          </cell>
          <cell r="E805">
            <v>304589739.56</v>
          </cell>
          <cell r="F805">
            <v>2164850</v>
          </cell>
          <cell r="G805">
            <v>601558937.73000002</v>
          </cell>
        </row>
        <row r="806">
          <cell r="B806">
            <v>74151005</v>
          </cell>
          <cell r="C806" t="str">
            <v>Sistema de Inyección</v>
          </cell>
          <cell r="D806">
            <v>34615621.810000002</v>
          </cell>
          <cell r="E806">
            <v>38115200.57</v>
          </cell>
          <cell r="F806">
            <v>0</v>
          </cell>
          <cell r="G806">
            <v>72730822.379999995</v>
          </cell>
        </row>
        <row r="807">
          <cell r="B807">
            <v>74151006</v>
          </cell>
          <cell r="C807" t="str">
            <v>Iva Sistema de Inyección</v>
          </cell>
          <cell r="D807">
            <v>9600</v>
          </cell>
          <cell r="E807">
            <v>0</v>
          </cell>
          <cell r="F807">
            <v>0</v>
          </cell>
          <cell r="G807">
            <v>9600</v>
          </cell>
        </row>
        <row r="808">
          <cell r="B808">
            <v>74151010</v>
          </cell>
          <cell r="C808" t="str">
            <v>Lubricación</v>
          </cell>
          <cell r="D808">
            <v>42772653.649999999</v>
          </cell>
          <cell r="E808">
            <v>41419951.520000003</v>
          </cell>
          <cell r="F808">
            <v>0</v>
          </cell>
          <cell r="G808">
            <v>84192605.170000002</v>
          </cell>
        </row>
        <row r="809">
          <cell r="B809">
            <v>74151015</v>
          </cell>
          <cell r="C809" t="str">
            <v>Sistema Refrigeración</v>
          </cell>
          <cell r="D809">
            <v>45787453.93</v>
          </cell>
          <cell r="E809">
            <v>49392126.859999999</v>
          </cell>
          <cell r="F809">
            <v>348000</v>
          </cell>
          <cell r="G809">
            <v>94831580.790000007</v>
          </cell>
        </row>
        <row r="810">
          <cell r="B810">
            <v>74151016</v>
          </cell>
          <cell r="C810" t="str">
            <v>Iva Sistema Refrigeración</v>
          </cell>
          <cell r="D810">
            <v>256871</v>
          </cell>
          <cell r="E810">
            <v>0</v>
          </cell>
          <cell r="F810">
            <v>0</v>
          </cell>
          <cell r="G810">
            <v>256871</v>
          </cell>
        </row>
        <row r="811">
          <cell r="B811">
            <v>74151020</v>
          </cell>
          <cell r="C811" t="str">
            <v>Sistema de Admisión</v>
          </cell>
          <cell r="D811">
            <v>55621344.469999999</v>
          </cell>
          <cell r="E811">
            <v>54782252.560000002</v>
          </cell>
          <cell r="F811">
            <v>1683202</v>
          </cell>
          <cell r="G811">
            <v>108720395.03</v>
          </cell>
        </row>
        <row r="812">
          <cell r="B812">
            <v>74151025</v>
          </cell>
          <cell r="C812" t="str">
            <v>Sistema de Distribución</v>
          </cell>
          <cell r="D812">
            <v>94774568.790000007</v>
          </cell>
          <cell r="E812">
            <v>95296883.469999999</v>
          </cell>
          <cell r="F812">
            <v>0</v>
          </cell>
          <cell r="G812">
            <v>190071452.25999999</v>
          </cell>
        </row>
        <row r="813">
          <cell r="B813">
            <v>74151030</v>
          </cell>
          <cell r="C813" t="str">
            <v>Sistema Electrico Motor</v>
          </cell>
          <cell r="D813">
            <v>13494511.109999999</v>
          </cell>
          <cell r="E813">
            <v>16534370.380000001</v>
          </cell>
          <cell r="F813">
            <v>133648</v>
          </cell>
          <cell r="G813">
            <v>29895233.489999998</v>
          </cell>
        </row>
        <row r="814">
          <cell r="B814">
            <v>74151035</v>
          </cell>
          <cell r="C814" t="str">
            <v>Sistema Escape</v>
          </cell>
          <cell r="D814">
            <v>11801423.41</v>
          </cell>
          <cell r="E814">
            <v>9048954.1999999993</v>
          </cell>
          <cell r="F814">
            <v>0</v>
          </cell>
          <cell r="G814">
            <v>20850377.609999999</v>
          </cell>
        </row>
        <row r="815">
          <cell r="B815">
            <v>741515</v>
          </cell>
          <cell r="C815" t="str">
            <v>SISTEMA CHASIS</v>
          </cell>
          <cell r="D815">
            <v>400226821.44</v>
          </cell>
          <cell r="E815">
            <v>425033648.25999999</v>
          </cell>
          <cell r="F815">
            <v>42541167.939999998</v>
          </cell>
          <cell r="G815">
            <v>782719301.75999999</v>
          </cell>
        </row>
        <row r="816">
          <cell r="B816">
            <v>74151505</v>
          </cell>
          <cell r="C816" t="str">
            <v>Sistema de Suspensión</v>
          </cell>
          <cell r="D816">
            <v>52140604.619999997</v>
          </cell>
          <cell r="E816">
            <v>68393032.090000004</v>
          </cell>
          <cell r="F816">
            <v>670835.07999999996</v>
          </cell>
          <cell r="G816">
            <v>119862801.63</v>
          </cell>
        </row>
        <row r="817">
          <cell r="B817">
            <v>74151506</v>
          </cell>
          <cell r="C817" t="str">
            <v>Iva en Sistema de Suspensión</v>
          </cell>
          <cell r="D817">
            <v>12800</v>
          </cell>
          <cell r="E817">
            <v>0</v>
          </cell>
          <cell r="F817">
            <v>0</v>
          </cell>
          <cell r="G817">
            <v>12800</v>
          </cell>
        </row>
        <row r="818">
          <cell r="B818">
            <v>74151510</v>
          </cell>
          <cell r="C818" t="str">
            <v>Sistema de Frenos</v>
          </cell>
          <cell r="D818">
            <v>82532321.359999999</v>
          </cell>
          <cell r="E818">
            <v>115024848.83</v>
          </cell>
          <cell r="F818">
            <v>0</v>
          </cell>
          <cell r="G818">
            <v>197557170.19</v>
          </cell>
        </row>
        <row r="819">
          <cell r="B819">
            <v>74151511</v>
          </cell>
          <cell r="C819" t="str">
            <v>Iva en Sistema de Frenos</v>
          </cell>
          <cell r="D819">
            <v>53632</v>
          </cell>
          <cell r="E819">
            <v>0</v>
          </cell>
          <cell r="F819">
            <v>0</v>
          </cell>
          <cell r="G819">
            <v>53632</v>
          </cell>
        </row>
        <row r="820">
          <cell r="B820">
            <v>74151515</v>
          </cell>
          <cell r="C820" t="str">
            <v>Sistema Dirección</v>
          </cell>
          <cell r="D820">
            <v>105049454.98999999</v>
          </cell>
          <cell r="E820">
            <v>12130572.289999999</v>
          </cell>
          <cell r="F820">
            <v>0</v>
          </cell>
          <cell r="G820">
            <v>117180027.28</v>
          </cell>
        </row>
        <row r="821">
          <cell r="B821">
            <v>74151520</v>
          </cell>
          <cell r="C821" t="str">
            <v>Sistema Eléctrico y Eléctronico Chasis</v>
          </cell>
          <cell r="D821">
            <v>26735913.829999998</v>
          </cell>
          <cell r="E821">
            <v>25226679.620000001</v>
          </cell>
          <cell r="F821">
            <v>0</v>
          </cell>
          <cell r="G821">
            <v>51962593.450000003</v>
          </cell>
        </row>
        <row r="822">
          <cell r="B822">
            <v>74151525</v>
          </cell>
          <cell r="C822" t="str">
            <v>Sistema Transmisión</v>
          </cell>
          <cell r="D822">
            <v>133702094.64</v>
          </cell>
          <cell r="E822">
            <v>204216147.43000001</v>
          </cell>
          <cell r="F822">
            <v>41870332.859999999</v>
          </cell>
          <cell r="G822">
            <v>296047909.20999998</v>
          </cell>
        </row>
        <row r="823">
          <cell r="B823">
            <v>74151526</v>
          </cell>
          <cell r="C823" t="str">
            <v>Iva en Sistema Transmisión</v>
          </cell>
          <cell r="D823">
            <v>0</v>
          </cell>
          <cell r="E823">
            <v>42368</v>
          </cell>
          <cell r="F823">
            <v>0</v>
          </cell>
          <cell r="G823">
            <v>42368</v>
          </cell>
        </row>
        <row r="824">
          <cell r="B824">
            <v>741520</v>
          </cell>
          <cell r="C824" t="str">
            <v>SISTEMA DE CARROCERIA</v>
          </cell>
          <cell r="D824">
            <v>73422410.549999997</v>
          </cell>
          <cell r="E824">
            <v>48974604.340000004</v>
          </cell>
          <cell r="F824">
            <v>23561</v>
          </cell>
          <cell r="G824">
            <v>122373453.89</v>
          </cell>
        </row>
        <row r="825">
          <cell r="B825">
            <v>74152005</v>
          </cell>
          <cell r="C825" t="str">
            <v>Sistema Puertas</v>
          </cell>
          <cell r="D825">
            <v>743289.98</v>
          </cell>
          <cell r="E825">
            <v>1928232.98</v>
          </cell>
          <cell r="F825">
            <v>0</v>
          </cell>
          <cell r="G825">
            <v>2671522.96</v>
          </cell>
        </row>
        <row r="826">
          <cell r="B826">
            <v>74152010</v>
          </cell>
          <cell r="C826" t="str">
            <v>Sistema Exterior Carroceria</v>
          </cell>
          <cell r="D826">
            <v>48060889.899999999</v>
          </cell>
          <cell r="E826">
            <v>11975599.85</v>
          </cell>
          <cell r="F826">
            <v>0</v>
          </cell>
          <cell r="G826">
            <v>60036489.75</v>
          </cell>
        </row>
        <row r="827">
          <cell r="B827">
            <v>74152015</v>
          </cell>
          <cell r="C827" t="str">
            <v>Sistema Interior Carroceria</v>
          </cell>
          <cell r="D827">
            <v>3914727.38</v>
          </cell>
          <cell r="E827">
            <v>11285244.6</v>
          </cell>
          <cell r="F827">
            <v>0</v>
          </cell>
          <cell r="G827">
            <v>15199971.98</v>
          </cell>
        </row>
        <row r="828">
          <cell r="B828">
            <v>74152016</v>
          </cell>
          <cell r="C828" t="str">
            <v>Iva Sistema Interior Carroceria</v>
          </cell>
          <cell r="D828">
            <v>40000</v>
          </cell>
          <cell r="E828">
            <v>124000</v>
          </cell>
          <cell r="F828">
            <v>0</v>
          </cell>
          <cell r="G828">
            <v>164000</v>
          </cell>
        </row>
        <row r="829">
          <cell r="B829">
            <v>74152020</v>
          </cell>
          <cell r="C829" t="str">
            <v>Sistema Eléctrico de carroceria</v>
          </cell>
          <cell r="D829">
            <v>20663503.289999999</v>
          </cell>
          <cell r="E829">
            <v>23545526.91</v>
          </cell>
          <cell r="F829">
            <v>20311</v>
          </cell>
          <cell r="G829">
            <v>44188719.200000003</v>
          </cell>
        </row>
        <row r="830">
          <cell r="B830">
            <v>74152021</v>
          </cell>
          <cell r="C830" t="str">
            <v>Iva en Sistema Eléctrico de carroceria</v>
          </cell>
          <cell r="D830">
            <v>0</v>
          </cell>
          <cell r="E830">
            <v>116000</v>
          </cell>
          <cell r="F830">
            <v>3250</v>
          </cell>
          <cell r="G830">
            <v>112750</v>
          </cell>
        </row>
        <row r="831">
          <cell r="B831">
            <v>741525</v>
          </cell>
          <cell r="C831" t="str">
            <v>LLANTAS</v>
          </cell>
          <cell r="D831">
            <v>82460366.420000002</v>
          </cell>
          <cell r="E831">
            <v>56216847.079999998</v>
          </cell>
          <cell r="F831">
            <v>0</v>
          </cell>
          <cell r="G831">
            <v>138677213.5</v>
          </cell>
        </row>
        <row r="832">
          <cell r="B832">
            <v>74152510</v>
          </cell>
          <cell r="C832" t="str">
            <v>Llantas Reencauchadas</v>
          </cell>
          <cell r="D832">
            <v>0</v>
          </cell>
          <cell r="E832">
            <v>10001877.039999999</v>
          </cell>
          <cell r="F832">
            <v>0</v>
          </cell>
          <cell r="G832">
            <v>10001877.039999999</v>
          </cell>
        </row>
        <row r="833">
          <cell r="B833">
            <v>74152515</v>
          </cell>
          <cell r="C833" t="str">
            <v>Reparación de LLantas</v>
          </cell>
          <cell r="D833">
            <v>13796399</v>
          </cell>
          <cell r="E833">
            <v>11191204</v>
          </cell>
          <cell r="F833">
            <v>0</v>
          </cell>
          <cell r="G833">
            <v>24987603</v>
          </cell>
        </row>
        <row r="834">
          <cell r="B834">
            <v>74152516</v>
          </cell>
          <cell r="C834" t="str">
            <v>Iva Reparación de LLantas</v>
          </cell>
          <cell r="D834">
            <v>0</v>
          </cell>
          <cell r="E834">
            <v>1790609</v>
          </cell>
          <cell r="F834">
            <v>0</v>
          </cell>
          <cell r="G834">
            <v>1790609</v>
          </cell>
        </row>
        <row r="835">
          <cell r="B835">
            <v>74152520</v>
          </cell>
          <cell r="C835" t="str">
            <v>Llantas Nuevas</v>
          </cell>
          <cell r="D835">
            <v>68663967.420000002</v>
          </cell>
          <cell r="E835">
            <v>32924764.039999999</v>
          </cell>
          <cell r="F835">
            <v>0</v>
          </cell>
          <cell r="G835">
            <v>101588731.45999999</v>
          </cell>
        </row>
        <row r="836">
          <cell r="B836">
            <v>74152521</v>
          </cell>
          <cell r="C836" t="str">
            <v>Iva en Llantas Nuevas</v>
          </cell>
          <cell r="D836">
            <v>0</v>
          </cell>
          <cell r="E836">
            <v>308393</v>
          </cell>
          <cell r="F836">
            <v>0</v>
          </cell>
          <cell r="G836">
            <v>308393</v>
          </cell>
        </row>
        <row r="837">
          <cell r="B837">
            <v>741530</v>
          </cell>
          <cell r="C837" t="str">
            <v>INSUMOS Y HERRAMIENTAS</v>
          </cell>
          <cell r="D837">
            <v>15311455.35</v>
          </cell>
          <cell r="E837">
            <v>20710312.699999999</v>
          </cell>
          <cell r="F837">
            <v>0</v>
          </cell>
          <cell r="G837">
            <v>36021768.049999997</v>
          </cell>
        </row>
        <row r="838">
          <cell r="B838">
            <v>74153005</v>
          </cell>
          <cell r="C838" t="str">
            <v>Herramientas</v>
          </cell>
          <cell r="D838">
            <v>2917325</v>
          </cell>
          <cell r="E838">
            <v>4139961</v>
          </cell>
          <cell r="F838">
            <v>0</v>
          </cell>
          <cell r="G838">
            <v>7057286</v>
          </cell>
        </row>
        <row r="839">
          <cell r="B839">
            <v>74153006</v>
          </cell>
          <cell r="C839" t="str">
            <v>Iva en Herramientas</v>
          </cell>
          <cell r="D839">
            <v>445013</v>
          </cell>
          <cell r="E839">
            <v>642713</v>
          </cell>
          <cell r="F839">
            <v>0</v>
          </cell>
          <cell r="G839">
            <v>1087726</v>
          </cell>
        </row>
        <row r="840">
          <cell r="B840">
            <v>74153010</v>
          </cell>
          <cell r="C840" t="str">
            <v>Insumos</v>
          </cell>
          <cell r="D840">
            <v>11905041.35</v>
          </cell>
          <cell r="E840">
            <v>15371043.699999999</v>
          </cell>
          <cell r="F840">
            <v>0</v>
          </cell>
          <cell r="G840">
            <v>27276085.050000001</v>
          </cell>
        </row>
        <row r="841">
          <cell r="B841">
            <v>74153011</v>
          </cell>
          <cell r="C841" t="str">
            <v>Iva Insumos</v>
          </cell>
          <cell r="D841">
            <v>44076</v>
          </cell>
          <cell r="E841">
            <v>556595</v>
          </cell>
          <cell r="F841">
            <v>0</v>
          </cell>
          <cell r="G841">
            <v>600671</v>
          </cell>
        </row>
        <row r="842">
          <cell r="B842">
            <v>741545</v>
          </cell>
          <cell r="C842" t="str">
            <v>SISTEMA PMR</v>
          </cell>
          <cell r="D842">
            <v>1026716.42</v>
          </cell>
          <cell r="E842">
            <v>3156467.26</v>
          </cell>
          <cell r="F842">
            <v>0</v>
          </cell>
          <cell r="G842">
            <v>4183183.68</v>
          </cell>
        </row>
        <row r="843">
          <cell r="B843">
            <v>74154505</v>
          </cell>
          <cell r="C843" t="str">
            <v>Sistema Hidraúlico</v>
          </cell>
          <cell r="D843">
            <v>18112.419999999998</v>
          </cell>
          <cell r="E843">
            <v>562417.26</v>
          </cell>
          <cell r="F843">
            <v>0</v>
          </cell>
          <cell r="G843">
            <v>580529.68000000005</v>
          </cell>
        </row>
        <row r="844">
          <cell r="B844">
            <v>74154510</v>
          </cell>
          <cell r="C844" t="str">
            <v>Sistema Eléctrico PMR</v>
          </cell>
          <cell r="D844">
            <v>1008604</v>
          </cell>
          <cell r="E844">
            <v>2594050</v>
          </cell>
          <cell r="F844">
            <v>0</v>
          </cell>
          <cell r="G844">
            <v>3602654</v>
          </cell>
        </row>
        <row r="845">
          <cell r="B845">
            <v>7435</v>
          </cell>
          <cell r="C845" t="str">
            <v>OTROS COSTOS OPERACIONALES</v>
          </cell>
          <cell r="D845">
            <v>802185176.07000005</v>
          </cell>
          <cell r="E845">
            <v>2172035946.3600001</v>
          </cell>
          <cell r="F845">
            <v>1200884362.9300001</v>
          </cell>
          <cell r="G845">
            <v>1773336759.5</v>
          </cell>
        </row>
        <row r="846">
          <cell r="B846">
            <v>743510</v>
          </cell>
          <cell r="C846" t="str">
            <v>HONORARIOS</v>
          </cell>
          <cell r="D846">
            <v>4226267</v>
          </cell>
          <cell r="E846">
            <v>7137697</v>
          </cell>
          <cell r="F846">
            <v>715164</v>
          </cell>
          <cell r="G846">
            <v>10648800</v>
          </cell>
        </row>
        <row r="847">
          <cell r="B847">
            <v>74351005</v>
          </cell>
          <cell r="C847" t="str">
            <v>Honorarios</v>
          </cell>
          <cell r="D847">
            <v>3643333</v>
          </cell>
          <cell r="E847">
            <v>6251831</v>
          </cell>
          <cell r="F847">
            <v>715164</v>
          </cell>
          <cell r="G847">
            <v>9180000</v>
          </cell>
        </row>
        <row r="848">
          <cell r="B848">
            <v>74351006</v>
          </cell>
          <cell r="C848" t="str">
            <v>Iva en Honorarios</v>
          </cell>
          <cell r="D848">
            <v>582934</v>
          </cell>
          <cell r="E848">
            <v>885866</v>
          </cell>
          <cell r="F848">
            <v>0</v>
          </cell>
          <cell r="G848">
            <v>1468800</v>
          </cell>
        </row>
        <row r="849">
          <cell r="B849">
            <v>743520</v>
          </cell>
          <cell r="C849" t="str">
            <v>ARRENDAMIENTOS</v>
          </cell>
          <cell r="D849">
            <v>32193678</v>
          </cell>
          <cell r="E849">
            <v>32193678</v>
          </cell>
          <cell r="F849">
            <v>0</v>
          </cell>
          <cell r="G849">
            <v>64387356</v>
          </cell>
        </row>
        <row r="850">
          <cell r="B850">
            <v>74352005</v>
          </cell>
          <cell r="C850" t="str">
            <v>Arrendamientos</v>
          </cell>
          <cell r="D850">
            <v>27753171</v>
          </cell>
          <cell r="E850">
            <v>27753171</v>
          </cell>
          <cell r="F850">
            <v>0</v>
          </cell>
          <cell r="G850">
            <v>55506342</v>
          </cell>
        </row>
        <row r="851">
          <cell r="B851">
            <v>74352006</v>
          </cell>
          <cell r="C851" t="str">
            <v>Iva Arrendamientos</v>
          </cell>
          <cell r="D851">
            <v>4440507</v>
          </cell>
          <cell r="E851">
            <v>4440507</v>
          </cell>
          <cell r="F851">
            <v>0</v>
          </cell>
          <cell r="G851">
            <v>8881014</v>
          </cell>
        </row>
        <row r="852">
          <cell r="B852">
            <v>743525</v>
          </cell>
          <cell r="C852" t="str">
            <v>CONTRIBUCIONES Y AFILIACIONES</v>
          </cell>
          <cell r="D852">
            <v>11869509</v>
          </cell>
          <cell r="E852">
            <v>12209504</v>
          </cell>
          <cell r="F852">
            <v>0</v>
          </cell>
          <cell r="G852">
            <v>24079013</v>
          </cell>
        </row>
        <row r="853">
          <cell r="B853">
            <v>74352502</v>
          </cell>
          <cell r="C853" t="str">
            <v>Sostenimiento</v>
          </cell>
          <cell r="D853">
            <v>11869509</v>
          </cell>
          <cell r="E853">
            <v>12209504</v>
          </cell>
          <cell r="F853">
            <v>0</v>
          </cell>
          <cell r="G853">
            <v>24079013</v>
          </cell>
        </row>
        <row r="854">
          <cell r="B854">
            <v>743530</v>
          </cell>
          <cell r="C854" t="str">
            <v>SEGUROS</v>
          </cell>
          <cell r="D854">
            <v>109310645</v>
          </cell>
          <cell r="E854">
            <v>113386659</v>
          </cell>
          <cell r="F854">
            <v>0</v>
          </cell>
          <cell r="G854">
            <v>222697304</v>
          </cell>
        </row>
        <row r="855">
          <cell r="B855">
            <v>74353005</v>
          </cell>
          <cell r="C855" t="str">
            <v>Seguro Obligatorio - Soat</v>
          </cell>
          <cell r="D855">
            <v>18887692</v>
          </cell>
          <cell r="E855">
            <v>19403488</v>
          </cell>
          <cell r="F855">
            <v>0</v>
          </cell>
          <cell r="G855">
            <v>38291180</v>
          </cell>
        </row>
        <row r="856">
          <cell r="B856">
            <v>74353006</v>
          </cell>
          <cell r="C856" t="str">
            <v>Seguro Responsabilidad Civil Flota</v>
          </cell>
          <cell r="D856">
            <v>25227548</v>
          </cell>
          <cell r="E856">
            <v>26027146</v>
          </cell>
          <cell r="F856">
            <v>0</v>
          </cell>
          <cell r="G856">
            <v>51254694</v>
          </cell>
        </row>
        <row r="857">
          <cell r="B857">
            <v>74353007</v>
          </cell>
          <cell r="C857" t="str">
            <v>Seguro Todo Riesgo o Casco flota</v>
          </cell>
          <cell r="D857">
            <v>57066689</v>
          </cell>
          <cell r="E857">
            <v>58582780</v>
          </cell>
          <cell r="F857">
            <v>0</v>
          </cell>
          <cell r="G857">
            <v>115649469</v>
          </cell>
        </row>
        <row r="858">
          <cell r="B858">
            <v>74353008</v>
          </cell>
          <cell r="C858" t="str">
            <v>Iva Seguro Todo Riesgo o Casco flota</v>
          </cell>
          <cell r="D858">
            <v>8128716</v>
          </cell>
          <cell r="E858">
            <v>9373245</v>
          </cell>
          <cell r="F858">
            <v>0</v>
          </cell>
          <cell r="G858">
            <v>17501961</v>
          </cell>
        </row>
        <row r="859">
          <cell r="B859">
            <v>743535</v>
          </cell>
          <cell r="C859" t="str">
            <v>SERVICIOS</v>
          </cell>
          <cell r="D859">
            <v>85872828</v>
          </cell>
          <cell r="E859">
            <v>92419618</v>
          </cell>
          <cell r="F859">
            <v>1521000</v>
          </cell>
          <cell r="G859">
            <v>176771446</v>
          </cell>
        </row>
        <row r="860">
          <cell r="B860">
            <v>74353501</v>
          </cell>
          <cell r="C860" t="str">
            <v>Vigilancia</v>
          </cell>
          <cell r="D860">
            <v>60063153</v>
          </cell>
          <cell r="E860">
            <v>60063152</v>
          </cell>
          <cell r="F860">
            <v>0</v>
          </cell>
          <cell r="G860">
            <v>120126305</v>
          </cell>
        </row>
        <row r="861">
          <cell r="B861">
            <v>74353502</v>
          </cell>
          <cell r="C861" t="str">
            <v>Iva Servicio de Vigilancia</v>
          </cell>
          <cell r="D861">
            <v>873647</v>
          </cell>
          <cell r="E861">
            <v>873646</v>
          </cell>
          <cell r="F861">
            <v>0</v>
          </cell>
          <cell r="G861">
            <v>1747293</v>
          </cell>
        </row>
        <row r="862">
          <cell r="B862">
            <v>74353530</v>
          </cell>
          <cell r="C862" t="str">
            <v>Energía Eléctrica</v>
          </cell>
          <cell r="D862">
            <v>591252</v>
          </cell>
          <cell r="E862">
            <v>649820</v>
          </cell>
          <cell r="F862">
            <v>0</v>
          </cell>
          <cell r="G862">
            <v>1241072</v>
          </cell>
        </row>
        <row r="863">
          <cell r="B863">
            <v>74353540</v>
          </cell>
          <cell r="C863" t="str">
            <v>Correo, Portes y Telegramas</v>
          </cell>
          <cell r="D863">
            <v>28300</v>
          </cell>
          <cell r="E863">
            <v>0</v>
          </cell>
          <cell r="F863">
            <v>0</v>
          </cell>
          <cell r="G863">
            <v>28300</v>
          </cell>
        </row>
        <row r="864">
          <cell r="B864">
            <v>74353545</v>
          </cell>
          <cell r="C864" t="str">
            <v>Consumo Celulares</v>
          </cell>
          <cell r="D864">
            <v>5000</v>
          </cell>
          <cell r="E864">
            <v>0</v>
          </cell>
          <cell r="F864">
            <v>0</v>
          </cell>
          <cell r="G864">
            <v>5000</v>
          </cell>
        </row>
        <row r="865">
          <cell r="B865">
            <v>74353555</v>
          </cell>
          <cell r="C865" t="str">
            <v>Transporte, fletes y acarreos</v>
          </cell>
          <cell r="D865">
            <v>22796876</v>
          </cell>
          <cell r="E865">
            <v>26110000</v>
          </cell>
          <cell r="F865">
            <v>21000</v>
          </cell>
          <cell r="G865">
            <v>48885876</v>
          </cell>
        </row>
        <row r="866">
          <cell r="B866">
            <v>74353595</v>
          </cell>
          <cell r="C866" t="str">
            <v>Otros servicios</v>
          </cell>
          <cell r="D866">
            <v>1505690</v>
          </cell>
          <cell r="E866">
            <v>4500173</v>
          </cell>
          <cell r="F866">
            <v>1500000</v>
          </cell>
          <cell r="G866">
            <v>4505863</v>
          </cell>
        </row>
        <row r="867">
          <cell r="B867">
            <v>74353596</v>
          </cell>
          <cell r="C867" t="str">
            <v>Iva otros servicios</v>
          </cell>
          <cell r="D867">
            <v>8910</v>
          </cell>
          <cell r="E867">
            <v>222827</v>
          </cell>
          <cell r="F867">
            <v>0</v>
          </cell>
          <cell r="G867">
            <v>231737</v>
          </cell>
        </row>
        <row r="868">
          <cell r="B868">
            <v>743540</v>
          </cell>
          <cell r="C868" t="str">
            <v>COSTOS LEGALES</v>
          </cell>
          <cell r="D868">
            <v>1997635</v>
          </cell>
          <cell r="E868">
            <v>4134005</v>
          </cell>
          <cell r="F868">
            <v>3166844</v>
          </cell>
          <cell r="G868">
            <v>2964796</v>
          </cell>
        </row>
        <row r="869">
          <cell r="B869">
            <v>74354005</v>
          </cell>
          <cell r="C869" t="str">
            <v>Tramites flota de transporte</v>
          </cell>
          <cell r="D869">
            <v>1997635</v>
          </cell>
          <cell r="E869">
            <v>3796325</v>
          </cell>
          <cell r="F869">
            <v>2829164</v>
          </cell>
          <cell r="G869">
            <v>2964796</v>
          </cell>
        </row>
        <row r="870">
          <cell r="B870">
            <v>74354006</v>
          </cell>
          <cell r="C870" t="str">
            <v>Iva en Tramites de la flota transporte</v>
          </cell>
          <cell r="D870">
            <v>0</v>
          </cell>
          <cell r="E870">
            <v>337680</v>
          </cell>
          <cell r="F870">
            <v>337680</v>
          </cell>
          <cell r="G870">
            <v>0</v>
          </cell>
        </row>
        <row r="871">
          <cell r="B871">
            <v>743545</v>
          </cell>
          <cell r="C871" t="str">
            <v>MANTENIMIENTO Y REPARACIONES</v>
          </cell>
          <cell r="D871">
            <v>22788708</v>
          </cell>
          <cell r="E871">
            <v>3720846</v>
          </cell>
          <cell r="F871">
            <v>758213</v>
          </cell>
          <cell r="G871">
            <v>25751341</v>
          </cell>
        </row>
        <row r="872">
          <cell r="B872">
            <v>74354505</v>
          </cell>
          <cell r="C872" t="str">
            <v>Flota y Equipo de Transporte</v>
          </cell>
          <cell r="D872">
            <v>15829978</v>
          </cell>
          <cell r="E872">
            <v>1775266</v>
          </cell>
          <cell r="F872">
            <v>0</v>
          </cell>
          <cell r="G872">
            <v>17605244</v>
          </cell>
        </row>
        <row r="873">
          <cell r="B873">
            <v>74354506</v>
          </cell>
          <cell r="C873" t="str">
            <v>Iva Flota y Equipo de Transporte</v>
          </cell>
          <cell r="D873">
            <v>94080</v>
          </cell>
          <cell r="E873">
            <v>284043</v>
          </cell>
          <cell r="F873">
            <v>0</v>
          </cell>
          <cell r="G873">
            <v>378123</v>
          </cell>
        </row>
        <row r="874">
          <cell r="B874">
            <v>74354510</v>
          </cell>
          <cell r="C874" t="str">
            <v>Mantenimiento Equipo de Oficina</v>
          </cell>
          <cell r="D874">
            <v>750707</v>
          </cell>
          <cell r="E874">
            <v>130000</v>
          </cell>
          <cell r="F874">
            <v>0</v>
          </cell>
          <cell r="G874">
            <v>880707</v>
          </cell>
        </row>
        <row r="875">
          <cell r="B875">
            <v>74354511</v>
          </cell>
          <cell r="C875" t="str">
            <v>Iva en Mantenimiento Equipo de Oficina</v>
          </cell>
          <cell r="D875">
            <v>120113</v>
          </cell>
          <cell r="E875">
            <v>0</v>
          </cell>
          <cell r="F875">
            <v>0</v>
          </cell>
          <cell r="G875">
            <v>120113</v>
          </cell>
        </row>
        <row r="876">
          <cell r="B876">
            <v>74354515</v>
          </cell>
          <cell r="C876" t="str">
            <v>Mantenimiento Equipo de computo y Comun</v>
          </cell>
          <cell r="D876">
            <v>928862</v>
          </cell>
          <cell r="E876">
            <v>0</v>
          </cell>
          <cell r="F876">
            <v>0</v>
          </cell>
          <cell r="G876">
            <v>928862</v>
          </cell>
        </row>
        <row r="877">
          <cell r="B877">
            <v>74354516</v>
          </cell>
          <cell r="C877" t="str">
            <v>Iva Mantenimiento Equipo de computo y Co</v>
          </cell>
          <cell r="D877">
            <v>15178</v>
          </cell>
          <cell r="E877">
            <v>0</v>
          </cell>
          <cell r="F877">
            <v>0</v>
          </cell>
          <cell r="G877">
            <v>15178</v>
          </cell>
        </row>
        <row r="878">
          <cell r="B878">
            <v>74354520</v>
          </cell>
          <cell r="C878" t="str">
            <v>Mantenimiento Maquinaria y Equipo</v>
          </cell>
          <cell r="D878">
            <v>4353267</v>
          </cell>
          <cell r="E878">
            <v>1424871</v>
          </cell>
          <cell r="F878">
            <v>758213</v>
          </cell>
          <cell r="G878">
            <v>5019925</v>
          </cell>
        </row>
        <row r="879">
          <cell r="B879">
            <v>74354521</v>
          </cell>
          <cell r="C879" t="str">
            <v>Iva en Mantenimiento Maquinaria y Equipo</v>
          </cell>
          <cell r="D879">
            <v>696523</v>
          </cell>
          <cell r="E879">
            <v>106666</v>
          </cell>
          <cell r="F879">
            <v>0</v>
          </cell>
          <cell r="G879">
            <v>803189</v>
          </cell>
        </row>
        <row r="880">
          <cell r="B880">
            <v>743550</v>
          </cell>
          <cell r="C880" t="str">
            <v>ADECUACIONES E INSTALACIONES</v>
          </cell>
          <cell r="D880">
            <v>13593294.32</v>
          </cell>
          <cell r="E880">
            <v>4914371.1500000004</v>
          </cell>
          <cell r="F880">
            <v>1865855</v>
          </cell>
          <cell r="G880">
            <v>16641810.470000001</v>
          </cell>
        </row>
        <row r="881">
          <cell r="B881">
            <v>74355020</v>
          </cell>
          <cell r="C881" t="str">
            <v>Reparaciones en Propiedad Ajena</v>
          </cell>
          <cell r="D881">
            <v>7354508</v>
          </cell>
          <cell r="E881">
            <v>2865000</v>
          </cell>
          <cell r="F881">
            <v>435000</v>
          </cell>
          <cell r="G881">
            <v>9784508</v>
          </cell>
        </row>
        <row r="882">
          <cell r="B882">
            <v>74355021</v>
          </cell>
          <cell r="C882" t="str">
            <v>Iva en Reparaciones en Propiedad Ajena</v>
          </cell>
          <cell r="D882">
            <v>601888</v>
          </cell>
          <cell r="E882">
            <v>444000</v>
          </cell>
          <cell r="F882">
            <v>0</v>
          </cell>
          <cell r="G882">
            <v>1045888</v>
          </cell>
        </row>
        <row r="883">
          <cell r="B883">
            <v>74355095</v>
          </cell>
          <cell r="C883" t="str">
            <v>Otras Adecuaciones</v>
          </cell>
          <cell r="D883">
            <v>5208101.32</v>
          </cell>
          <cell r="E883">
            <v>1583397.15</v>
          </cell>
          <cell r="F883">
            <v>1408881</v>
          </cell>
          <cell r="G883">
            <v>5382617.4699999997</v>
          </cell>
        </row>
        <row r="884">
          <cell r="B884">
            <v>74355096</v>
          </cell>
          <cell r="C884" t="str">
            <v>Iva otras adecuaciones</v>
          </cell>
          <cell r="D884">
            <v>428797</v>
          </cell>
          <cell r="E884">
            <v>21974</v>
          </cell>
          <cell r="F884">
            <v>21974</v>
          </cell>
          <cell r="G884">
            <v>428797</v>
          </cell>
        </row>
        <row r="885">
          <cell r="B885">
            <v>743555</v>
          </cell>
          <cell r="C885" t="str">
            <v>COSTOS DE VIAJE</v>
          </cell>
          <cell r="D885">
            <v>0</v>
          </cell>
          <cell r="E885">
            <v>4660880</v>
          </cell>
          <cell r="F885">
            <v>0</v>
          </cell>
          <cell r="G885">
            <v>4660880</v>
          </cell>
        </row>
        <row r="886">
          <cell r="B886">
            <v>74355501</v>
          </cell>
          <cell r="C886" t="str">
            <v>Alojamiento y Manutencion</v>
          </cell>
          <cell r="D886">
            <v>0</v>
          </cell>
          <cell r="E886">
            <v>4018000</v>
          </cell>
          <cell r="F886">
            <v>0</v>
          </cell>
          <cell r="G886">
            <v>4018000</v>
          </cell>
        </row>
        <row r="887">
          <cell r="B887">
            <v>74355502</v>
          </cell>
          <cell r="C887" t="str">
            <v>Iva en Alojamiento y Manutencion</v>
          </cell>
          <cell r="D887">
            <v>0</v>
          </cell>
          <cell r="E887">
            <v>642880</v>
          </cell>
          <cell r="F887">
            <v>0</v>
          </cell>
          <cell r="G887">
            <v>642880</v>
          </cell>
        </row>
        <row r="888">
          <cell r="B888">
            <v>743590</v>
          </cell>
          <cell r="C888" t="str">
            <v>ALISTAMIENTO FLOTA</v>
          </cell>
          <cell r="D888">
            <v>516545640.86000001</v>
          </cell>
          <cell r="E888">
            <v>1890986765.0999999</v>
          </cell>
          <cell r="F888">
            <v>1189461804.8199999</v>
          </cell>
          <cell r="G888">
            <v>1218070601.1400001</v>
          </cell>
        </row>
        <row r="889">
          <cell r="B889">
            <v>74359005</v>
          </cell>
          <cell r="C889" t="str">
            <v>Alistamiento de flota</v>
          </cell>
          <cell r="D889">
            <v>516545640.86000001</v>
          </cell>
          <cell r="E889">
            <v>1890986765.0999999</v>
          </cell>
          <cell r="F889">
            <v>1189461804.8199999</v>
          </cell>
          <cell r="G889">
            <v>1218070601.1400001</v>
          </cell>
        </row>
        <row r="890">
          <cell r="B890">
            <v>743595</v>
          </cell>
          <cell r="C890" t="str">
            <v>DIVERSOS</v>
          </cell>
          <cell r="D890">
            <v>3786970.89</v>
          </cell>
          <cell r="E890">
            <v>6271923.1100000003</v>
          </cell>
          <cell r="F890">
            <v>3395482.11</v>
          </cell>
          <cell r="G890">
            <v>6663411.8899999997</v>
          </cell>
        </row>
        <row r="891">
          <cell r="B891">
            <v>74359505</v>
          </cell>
          <cell r="C891" t="str">
            <v>Taxis y Buses</v>
          </cell>
          <cell r="D891">
            <v>0</v>
          </cell>
          <cell r="E891">
            <v>1612150</v>
          </cell>
          <cell r="F891">
            <v>1612150</v>
          </cell>
          <cell r="G891">
            <v>0</v>
          </cell>
        </row>
        <row r="892">
          <cell r="B892">
            <v>74359510</v>
          </cell>
          <cell r="C892" t="str">
            <v>Libros, Suscripciones y Afiliaciones</v>
          </cell>
          <cell r="D892">
            <v>0</v>
          </cell>
          <cell r="E892">
            <v>715164</v>
          </cell>
          <cell r="F892">
            <v>715164</v>
          </cell>
          <cell r="G892">
            <v>0</v>
          </cell>
        </row>
        <row r="893">
          <cell r="B893">
            <v>74359525</v>
          </cell>
          <cell r="C893" t="str">
            <v>Gastos Cafeteria y Aseo</v>
          </cell>
          <cell r="D893">
            <v>0</v>
          </cell>
          <cell r="E893">
            <v>6207</v>
          </cell>
          <cell r="F893">
            <v>6207</v>
          </cell>
          <cell r="G893">
            <v>0</v>
          </cell>
        </row>
        <row r="894">
          <cell r="B894">
            <v>74359530</v>
          </cell>
          <cell r="C894" t="str">
            <v>Utiles, Papeleria y Fotocopias</v>
          </cell>
          <cell r="D894">
            <v>140316.89000000001</v>
          </cell>
          <cell r="E894">
            <v>29993.11</v>
          </cell>
          <cell r="F894">
            <v>170310</v>
          </cell>
          <cell r="G894">
            <v>0</v>
          </cell>
        </row>
        <row r="895">
          <cell r="B895">
            <v>74359531</v>
          </cell>
          <cell r="C895" t="str">
            <v>Iva Utiles, Papeleria y fotocopias</v>
          </cell>
          <cell r="D895">
            <v>22451</v>
          </cell>
          <cell r="E895">
            <v>0</v>
          </cell>
          <cell r="F895">
            <v>22451</v>
          </cell>
          <cell r="G895">
            <v>0</v>
          </cell>
        </row>
        <row r="896">
          <cell r="B896">
            <v>74359535</v>
          </cell>
          <cell r="C896" t="str">
            <v>Parqueaderos</v>
          </cell>
          <cell r="D896">
            <v>993103</v>
          </cell>
          <cell r="E896">
            <v>1846380</v>
          </cell>
          <cell r="F896">
            <v>805000.11</v>
          </cell>
          <cell r="G896">
            <v>2034482.89</v>
          </cell>
        </row>
        <row r="897">
          <cell r="B897">
            <v>74359536</v>
          </cell>
          <cell r="C897" t="str">
            <v>Iva en Parqueaderos</v>
          </cell>
          <cell r="D897">
            <v>158897</v>
          </cell>
          <cell r="E897">
            <v>166620</v>
          </cell>
          <cell r="F897">
            <v>0</v>
          </cell>
          <cell r="G897">
            <v>325517</v>
          </cell>
        </row>
        <row r="898">
          <cell r="B898">
            <v>74359540</v>
          </cell>
          <cell r="C898" t="str">
            <v>Combustibe y Lubricantes</v>
          </cell>
          <cell r="D898">
            <v>2472203</v>
          </cell>
          <cell r="E898">
            <v>1831209</v>
          </cell>
          <cell r="F898">
            <v>0</v>
          </cell>
          <cell r="G898">
            <v>4303412</v>
          </cell>
        </row>
        <row r="899">
          <cell r="B899">
            <v>74359560</v>
          </cell>
          <cell r="C899" t="str">
            <v>Casino y Restaurante</v>
          </cell>
          <cell r="D899">
            <v>0</v>
          </cell>
          <cell r="E899">
            <v>60200</v>
          </cell>
          <cell r="F899">
            <v>60200</v>
          </cell>
          <cell r="G899">
            <v>0</v>
          </cell>
        </row>
        <row r="900">
          <cell r="B900">
            <v>74359561</v>
          </cell>
          <cell r="C900" t="str">
            <v>Iva en Casino y Restaurante</v>
          </cell>
          <cell r="D900">
            <v>0</v>
          </cell>
          <cell r="E900">
            <v>4000</v>
          </cell>
          <cell r="F900">
            <v>4000</v>
          </cell>
          <cell r="G900">
            <v>0</v>
          </cell>
        </row>
        <row r="903">
          <cell r="B903" t="str">
            <v>Total general</v>
          </cell>
          <cell r="D903">
            <v>-166083034.38000107</v>
          </cell>
          <cell r="E903">
            <v>60773045806.099998</v>
          </cell>
          <cell r="F903">
            <v>60773045806.099998</v>
          </cell>
          <cell r="G903">
            <v>85688784.869998932</v>
          </cell>
        </row>
        <row r="904">
          <cell r="F904" t="str">
            <v>Utilidad del ejercicio</v>
          </cell>
          <cell r="G904">
            <v>-85688784.869998932</v>
          </cell>
        </row>
        <row r="905">
          <cell r="G905">
            <v>0</v>
          </cell>
        </row>
      </sheetData>
      <sheetData sheetId="1"/>
      <sheetData sheetId="2"/>
      <sheetData sheetId="3"/>
      <sheetData sheetId="4"/>
      <sheetData sheetId="5">
        <row r="42">
          <cell r="E42">
            <v>7062314.9266000008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ToDo"/>
      <sheetName val="Bal"/>
      <sheetName val="Res"/>
      <sheetName val="Ind"/>
      <sheetName val="Ptt"/>
      <sheetName val="PT11"/>
      <sheetName val="PT12"/>
      <sheetName val="PT1305"/>
      <sheetName val="PT13"/>
      <sheetName val="PTCxC"/>
      <sheetName val="PT14"/>
      <sheetName val="PT15"/>
      <sheetName val="PT16"/>
      <sheetName val="PT17"/>
      <sheetName val="PT18"/>
      <sheetName val="PT21"/>
      <sheetName val="PT22"/>
      <sheetName val="PT 24"/>
      <sheetName val="PT23"/>
      <sheetName val="PT 3"/>
      <sheetName val="PT5"/>
      <sheetName val="PT6"/>
      <sheetName val="Param"/>
      <sheetName val="Bal2016"/>
      <sheetName val="Date"/>
      <sheetName val="Hoja1"/>
      <sheetName val="Hoja2"/>
    </sheetNames>
    <sheetDataSet>
      <sheetData sheetId="0">
        <row r="2">
          <cell r="B2" t="str">
            <v>ACI SAS</v>
          </cell>
        </row>
      </sheetData>
      <sheetData sheetId="1"/>
      <sheetData sheetId="2">
        <row r="16">
          <cell r="B16">
            <v>1</v>
          </cell>
          <cell r="C16" t="str">
            <v>ACTIVO</v>
          </cell>
          <cell r="D16">
            <v>0</v>
          </cell>
          <cell r="E16">
            <v>47140546702.68</v>
          </cell>
          <cell r="F16">
            <v>31358822870.07</v>
          </cell>
          <cell r="G16">
            <v>29001427122.709999</v>
          </cell>
          <cell r="H16">
            <v>49497942450.040001</v>
          </cell>
        </row>
        <row r="17">
          <cell r="B17">
            <v>11</v>
          </cell>
          <cell r="C17" t="str">
            <v>EFECTIVO EQUIVALENTE AL EFECTIVO</v>
          </cell>
          <cell r="D17">
            <v>0</v>
          </cell>
          <cell r="E17">
            <v>1658294125.0899999</v>
          </cell>
          <cell r="F17">
            <v>17478688067.529999</v>
          </cell>
          <cell r="G17">
            <v>18755201062.189999</v>
          </cell>
          <cell r="H17">
            <v>381781130.43000245</v>
          </cell>
        </row>
        <row r="18">
          <cell r="B18">
            <v>1105</v>
          </cell>
          <cell r="C18" t="str">
            <v>CAJA</v>
          </cell>
          <cell r="D18">
            <v>0</v>
          </cell>
          <cell r="E18">
            <v>1900000</v>
          </cell>
          <cell r="F18">
            <v>700000</v>
          </cell>
          <cell r="G18">
            <v>700000</v>
          </cell>
          <cell r="H18">
            <v>1900000</v>
          </cell>
        </row>
        <row r="19">
          <cell r="B19">
            <v>110510</v>
          </cell>
          <cell r="C19" t="str">
            <v>CAJA MENOR</v>
          </cell>
          <cell r="D19">
            <v>0</v>
          </cell>
          <cell r="E19">
            <v>1900000</v>
          </cell>
          <cell r="F19">
            <v>700000</v>
          </cell>
          <cell r="G19">
            <v>700000</v>
          </cell>
          <cell r="H19">
            <v>1900000</v>
          </cell>
        </row>
        <row r="20">
          <cell r="B20">
            <v>11051001</v>
          </cell>
          <cell r="C20" t="str">
            <v>Caja Administrativa</v>
          </cell>
          <cell r="D20">
            <v>0</v>
          </cell>
          <cell r="E20">
            <v>1000000</v>
          </cell>
          <cell r="F20">
            <v>0</v>
          </cell>
          <cell r="G20">
            <v>0</v>
          </cell>
          <cell r="H20">
            <v>1000000</v>
          </cell>
        </row>
        <row r="21">
          <cell r="B21">
            <v>11051002</v>
          </cell>
          <cell r="C21" t="str">
            <v>Caja Operaciones</v>
          </cell>
          <cell r="D21">
            <v>0</v>
          </cell>
          <cell r="E21">
            <v>200000</v>
          </cell>
          <cell r="F21">
            <v>0</v>
          </cell>
          <cell r="G21">
            <v>0</v>
          </cell>
          <cell r="H21">
            <v>200000</v>
          </cell>
        </row>
        <row r="22">
          <cell r="B22">
            <v>11051003</v>
          </cell>
          <cell r="C22" t="str">
            <v>Caja Mantenimiento</v>
          </cell>
          <cell r="D22">
            <v>0</v>
          </cell>
          <cell r="E22">
            <v>700000</v>
          </cell>
          <cell r="F22">
            <v>700000</v>
          </cell>
          <cell r="G22">
            <v>700000</v>
          </cell>
          <cell r="H22">
            <v>700000</v>
          </cell>
        </row>
        <row r="23">
          <cell r="B23">
            <v>1110</v>
          </cell>
          <cell r="C23" t="str">
            <v>BANCOS</v>
          </cell>
          <cell r="D23">
            <v>0</v>
          </cell>
          <cell r="E23">
            <v>453032822.25999999</v>
          </cell>
          <cell r="F23">
            <v>13794874382.98</v>
          </cell>
          <cell r="G23">
            <v>14203570796.93</v>
          </cell>
          <cell r="H23">
            <v>44336408.310000002</v>
          </cell>
        </row>
        <row r="24">
          <cell r="B24">
            <v>111005</v>
          </cell>
          <cell r="C24" t="str">
            <v>MONEDA NACIONAL</v>
          </cell>
          <cell r="D24">
            <v>0</v>
          </cell>
          <cell r="E24">
            <v>453032822.25999999</v>
          </cell>
          <cell r="F24">
            <v>13794874382.98</v>
          </cell>
          <cell r="G24">
            <v>14203570796.93</v>
          </cell>
          <cell r="H24">
            <v>44336408.310000002</v>
          </cell>
        </row>
        <row r="25">
          <cell r="B25">
            <v>11100501</v>
          </cell>
          <cell r="C25" t="str">
            <v>Bancolombia cta cte #432-112920-75</v>
          </cell>
          <cell r="D25">
            <v>0</v>
          </cell>
          <cell r="E25">
            <v>452982821.32999998</v>
          </cell>
          <cell r="F25">
            <v>11364522476.77</v>
          </cell>
          <cell r="G25">
            <v>12008007375.99</v>
          </cell>
          <cell r="H25">
            <v>-190502077.88999999</v>
          </cell>
        </row>
        <row r="26">
          <cell r="B26">
            <v>11100502</v>
          </cell>
          <cell r="C26" t="str">
            <v>Bancolombia -Obligaciones #432-286863-38</v>
          </cell>
          <cell r="D26">
            <v>0</v>
          </cell>
          <cell r="E26">
            <v>50000.93</v>
          </cell>
          <cell r="F26">
            <v>1448160024.3800001</v>
          </cell>
          <cell r="G26">
            <v>1403873617</v>
          </cell>
          <cell r="H26">
            <v>44336408.310000002</v>
          </cell>
        </row>
        <row r="27">
          <cell r="B27">
            <v>11100599</v>
          </cell>
          <cell r="C27" t="str">
            <v>Sobregiros bancarios</v>
          </cell>
          <cell r="D27">
            <v>0</v>
          </cell>
          <cell r="E27">
            <v>0</v>
          </cell>
          <cell r="F27">
            <v>982191881.83000004</v>
          </cell>
          <cell r="G27">
            <v>791689803.94000006</v>
          </cell>
          <cell r="H27">
            <v>190502077.88999999</v>
          </cell>
        </row>
        <row r="28">
          <cell r="B28">
            <v>1120</v>
          </cell>
          <cell r="C28" t="str">
            <v>CUENTAS DE AHORRO</v>
          </cell>
          <cell r="D28">
            <v>0</v>
          </cell>
          <cell r="E28">
            <v>5164464.4800000004</v>
          </cell>
          <cell r="F28">
            <v>50370408.020000003</v>
          </cell>
          <cell r="G28">
            <v>50985809.350000001</v>
          </cell>
          <cell r="H28">
            <v>4549063.1500000004</v>
          </cell>
        </row>
        <row r="29">
          <cell r="B29">
            <v>112005</v>
          </cell>
          <cell r="C29" t="str">
            <v>BANCOS</v>
          </cell>
          <cell r="D29">
            <v>0</v>
          </cell>
          <cell r="E29">
            <v>5164464.4800000004</v>
          </cell>
          <cell r="F29">
            <v>50370408.020000003</v>
          </cell>
          <cell r="G29">
            <v>50985809.350000001</v>
          </cell>
          <cell r="H29">
            <v>4549063.1500000004</v>
          </cell>
        </row>
        <row r="30">
          <cell r="B30">
            <v>11200501</v>
          </cell>
          <cell r="C30" t="str">
            <v>Bancolombia ahorros #124-872201-06 MDO</v>
          </cell>
          <cell r="D30">
            <v>0</v>
          </cell>
          <cell r="E30">
            <v>4940504.03</v>
          </cell>
          <cell r="F30">
            <v>10003240.380000001</v>
          </cell>
          <cell r="G30">
            <v>13955932.390000001</v>
          </cell>
          <cell r="H30">
            <v>987812.02</v>
          </cell>
        </row>
        <row r="31">
          <cell r="B31">
            <v>11200502</v>
          </cell>
          <cell r="C31" t="str">
            <v>Bancolombia Rentas #245-155709-14</v>
          </cell>
          <cell r="D31">
            <v>0</v>
          </cell>
          <cell r="E31">
            <v>223960.45</v>
          </cell>
          <cell r="F31">
            <v>40367167.640000001</v>
          </cell>
          <cell r="G31">
            <v>37029876.960000001</v>
          </cell>
          <cell r="H31">
            <v>3561251.13</v>
          </cell>
        </row>
        <row r="32">
          <cell r="B32">
            <v>1130</v>
          </cell>
          <cell r="C32" t="str">
            <v>DEPOSITO A CORTO PLAZO</v>
          </cell>
          <cell r="D32">
            <v>0</v>
          </cell>
          <cell r="E32">
            <v>618031082.94000006</v>
          </cell>
          <cell r="F32">
            <v>2222690012.3099999</v>
          </cell>
          <cell r="G32">
            <v>2835460447.2800002</v>
          </cell>
          <cell r="H32">
            <v>5260647.97</v>
          </cell>
        </row>
        <row r="33">
          <cell r="B33">
            <v>113005</v>
          </cell>
          <cell r="C33" t="str">
            <v>DERECHOS FIDUCIARIOS</v>
          </cell>
          <cell r="D33">
            <v>0</v>
          </cell>
          <cell r="E33">
            <v>618031082.94000006</v>
          </cell>
          <cell r="F33">
            <v>2222690012.3099999</v>
          </cell>
          <cell r="G33">
            <v>2835460447.2800002</v>
          </cell>
          <cell r="H33">
            <v>5260647.97</v>
          </cell>
        </row>
        <row r="34">
          <cell r="B34">
            <v>12450501</v>
          </cell>
          <cell r="C34" t="str">
            <v>Fiducuenta 124000000379</v>
          </cell>
          <cell r="D34">
            <v>0</v>
          </cell>
          <cell r="E34">
            <v>601128332.82000005</v>
          </cell>
          <cell r="F34">
            <v>2194581773.1700001</v>
          </cell>
          <cell r="G34">
            <v>2794223550.9000001</v>
          </cell>
          <cell r="H34">
            <v>1486555.09</v>
          </cell>
        </row>
        <row r="35">
          <cell r="B35">
            <v>12450502</v>
          </cell>
          <cell r="C35" t="str">
            <v>Fiduciaria-Fuente de Pago 2003888</v>
          </cell>
          <cell r="D35">
            <v>0</v>
          </cell>
          <cell r="E35">
            <v>16902750.120000001</v>
          </cell>
          <cell r="F35">
            <v>28108239.140000001</v>
          </cell>
          <cell r="G35">
            <v>41236896.380000003</v>
          </cell>
          <cell r="H35">
            <v>3774092.88</v>
          </cell>
        </row>
        <row r="36">
          <cell r="B36">
            <v>1140</v>
          </cell>
          <cell r="C36" t="str">
            <v>EFECTIVO DE USO RESTRINGIDO</v>
          </cell>
          <cell r="D36">
            <v>0</v>
          </cell>
          <cell r="E36">
            <v>580165755.40999997</v>
          </cell>
          <cell r="F36">
            <v>1410053264.22</v>
          </cell>
          <cell r="G36">
            <v>1664484008.6300001</v>
          </cell>
          <cell r="H36">
            <v>325735011</v>
          </cell>
        </row>
        <row r="37">
          <cell r="B37">
            <v>114001</v>
          </cell>
          <cell r="C37" t="str">
            <v>DEPOSITOS Y/O ANTICIPOS</v>
          </cell>
          <cell r="D37">
            <v>0</v>
          </cell>
          <cell r="E37">
            <v>1000000</v>
          </cell>
          <cell r="F37">
            <v>0</v>
          </cell>
          <cell r="G37">
            <v>0</v>
          </cell>
          <cell r="H37">
            <v>1000000</v>
          </cell>
        </row>
        <row r="38">
          <cell r="B38">
            <v>11050502</v>
          </cell>
          <cell r="C38" t="str">
            <v>Caja General - anticipos y/o depositos</v>
          </cell>
          <cell r="D38">
            <v>0</v>
          </cell>
          <cell r="E38">
            <v>1000000</v>
          </cell>
          <cell r="F38">
            <v>0</v>
          </cell>
          <cell r="G38">
            <v>0</v>
          </cell>
          <cell r="H38">
            <v>1000000</v>
          </cell>
        </row>
        <row r="39">
          <cell r="B39">
            <v>114005</v>
          </cell>
          <cell r="C39" t="str">
            <v>FIDEICOMISO DE INVERSION MONEDA</v>
          </cell>
          <cell r="D39">
            <v>0</v>
          </cell>
          <cell r="E39">
            <v>579165755.40999997</v>
          </cell>
          <cell r="F39">
            <v>1410053264.22</v>
          </cell>
          <cell r="G39">
            <v>1664484008.6300001</v>
          </cell>
          <cell r="H39">
            <v>324735011</v>
          </cell>
        </row>
        <row r="40">
          <cell r="B40">
            <v>12450503</v>
          </cell>
          <cell r="C40" t="str">
            <v>Fiduciaria - Garantía 2003889</v>
          </cell>
          <cell r="D40">
            <v>0</v>
          </cell>
          <cell r="E40">
            <v>13891521.57</v>
          </cell>
          <cell r="F40">
            <v>218840.5</v>
          </cell>
          <cell r="G40">
            <v>246660.06</v>
          </cell>
          <cell r="H40">
            <v>13863702.01</v>
          </cell>
        </row>
        <row r="41">
          <cell r="B41">
            <v>12450504</v>
          </cell>
          <cell r="C41" t="str">
            <v>Fiduciaria - Rendimientos 2003890</v>
          </cell>
          <cell r="D41">
            <v>0</v>
          </cell>
          <cell r="E41">
            <v>350004.06</v>
          </cell>
          <cell r="F41">
            <v>463378.64</v>
          </cell>
          <cell r="G41">
            <v>382636.45</v>
          </cell>
          <cell r="H41">
            <v>430746.25</v>
          </cell>
        </row>
        <row r="42">
          <cell r="B42">
            <v>12450505</v>
          </cell>
          <cell r="C42" t="str">
            <v>Fiduciaria - Obligaciones 2004193</v>
          </cell>
          <cell r="D42">
            <v>0</v>
          </cell>
          <cell r="E42">
            <v>563779617.96000004</v>
          </cell>
          <cell r="F42">
            <v>1409350577.21</v>
          </cell>
          <cell r="G42">
            <v>1663854712.1199999</v>
          </cell>
          <cell r="H42">
            <v>309275483.05000001</v>
          </cell>
        </row>
        <row r="43">
          <cell r="B43">
            <v>12450506</v>
          </cell>
          <cell r="C43" t="str">
            <v>Fiduciaria - Renta Liquidez 03021-4</v>
          </cell>
          <cell r="D43">
            <v>0</v>
          </cell>
          <cell r="E43">
            <v>61193.13</v>
          </cell>
          <cell r="F43">
            <v>981.78</v>
          </cell>
          <cell r="G43">
            <v>0</v>
          </cell>
          <cell r="H43">
            <v>62174.91</v>
          </cell>
        </row>
        <row r="44">
          <cell r="B44">
            <v>12450507</v>
          </cell>
          <cell r="C44" t="str">
            <v>Fiduciaria - FiduRenta 0472-677</v>
          </cell>
          <cell r="D44">
            <v>0</v>
          </cell>
          <cell r="E44">
            <v>224503.65</v>
          </cell>
          <cell r="F44">
            <v>4376.3999999999996</v>
          </cell>
          <cell r="G44">
            <v>0</v>
          </cell>
          <cell r="H44">
            <v>228880.05</v>
          </cell>
        </row>
        <row r="45">
          <cell r="B45">
            <v>12450508</v>
          </cell>
          <cell r="C45" t="str">
            <v>Fiduciaria Bco de Bogota No.002001747139</v>
          </cell>
          <cell r="D45">
            <v>0</v>
          </cell>
          <cell r="E45">
            <v>858915.04</v>
          </cell>
          <cell r="F45">
            <v>15109.69</v>
          </cell>
          <cell r="G45">
            <v>0</v>
          </cell>
          <cell r="H45">
            <v>874024.73</v>
          </cell>
        </row>
        <row r="46">
          <cell r="B46">
            <v>13</v>
          </cell>
          <cell r="C46" t="str">
            <v>CTAS COMERCIALES POR COBRAR Y OTRAS CTAS</v>
          </cell>
          <cell r="D46">
            <v>0</v>
          </cell>
          <cell r="E46">
            <v>2155988197.7600002</v>
          </cell>
          <cell r="F46">
            <v>11802560958</v>
          </cell>
          <cell r="G46">
            <v>7552712614.25</v>
          </cell>
          <cell r="H46">
            <v>6405836541.5100002</v>
          </cell>
        </row>
        <row r="47">
          <cell r="B47">
            <v>1305</v>
          </cell>
          <cell r="C47" t="str">
            <v>CUENTAS COMERCIALES POR COBRAR</v>
          </cell>
          <cell r="D47">
            <v>0</v>
          </cell>
          <cell r="E47">
            <v>1724562942.9100001</v>
          </cell>
          <cell r="F47">
            <v>8083078169</v>
          </cell>
          <cell r="G47">
            <v>5257270885.1499996</v>
          </cell>
          <cell r="H47">
            <v>4550370226.7600002</v>
          </cell>
        </row>
        <row r="48">
          <cell r="B48">
            <v>130505</v>
          </cell>
          <cell r="C48" t="str">
            <v>CLIENTES</v>
          </cell>
          <cell r="D48">
            <v>0</v>
          </cell>
          <cell r="E48">
            <v>1724562942.9100001</v>
          </cell>
          <cell r="F48">
            <v>8083078169</v>
          </cell>
          <cell r="G48">
            <v>5257270885.1499996</v>
          </cell>
          <cell r="H48">
            <v>4550370226.7600002</v>
          </cell>
        </row>
        <row r="49">
          <cell r="B49">
            <v>13050505</v>
          </cell>
          <cell r="C49" t="str">
            <v>Nacionales</v>
          </cell>
          <cell r="D49">
            <v>0</v>
          </cell>
          <cell r="E49">
            <v>1724562942.9100001</v>
          </cell>
          <cell r="F49">
            <v>8083078169</v>
          </cell>
          <cell r="G49">
            <v>5257270885.1499996</v>
          </cell>
          <cell r="H49">
            <v>4550370226.7600002</v>
          </cell>
        </row>
        <row r="50">
          <cell r="B50">
            <v>1315</v>
          </cell>
          <cell r="C50" t="str">
            <v>CUENTAS POR COBRAR A CASA MATRIZ</v>
          </cell>
          <cell r="D50">
            <v>0</v>
          </cell>
          <cell r="E50">
            <v>0</v>
          </cell>
          <cell r="F50">
            <v>1656112294</v>
          </cell>
          <cell r="G50">
            <v>4865761.6399999997</v>
          </cell>
          <cell r="H50">
            <v>1651246532.3599999</v>
          </cell>
        </row>
        <row r="51">
          <cell r="B51">
            <v>131510</v>
          </cell>
          <cell r="C51" t="str">
            <v>PRESTAMOS</v>
          </cell>
          <cell r="D51">
            <v>0</v>
          </cell>
          <cell r="E51">
            <v>0</v>
          </cell>
          <cell r="F51">
            <v>1656112294</v>
          </cell>
          <cell r="G51">
            <v>4865761.6399999997</v>
          </cell>
          <cell r="H51">
            <v>1651246532.3599999</v>
          </cell>
        </row>
        <row r="52">
          <cell r="B52">
            <v>13151005</v>
          </cell>
          <cell r="C52" t="str">
            <v>Pagos a Nombre de Casa Matriz</v>
          </cell>
          <cell r="D52">
            <v>0</v>
          </cell>
          <cell r="E52">
            <v>0</v>
          </cell>
          <cell r="F52">
            <v>1656112294</v>
          </cell>
          <cell r="G52">
            <v>4865761.6399999997</v>
          </cell>
          <cell r="H52">
            <v>1651246532.3599999</v>
          </cell>
        </row>
        <row r="53">
          <cell r="B53">
            <v>1320</v>
          </cell>
          <cell r="C53" t="str">
            <v>CUENTAS POR COBRARLE A PARTICULARES</v>
          </cell>
          <cell r="D53">
            <v>0</v>
          </cell>
          <cell r="E53">
            <v>350026880.88</v>
          </cell>
          <cell r="F53">
            <v>1922592564</v>
          </cell>
          <cell r="G53">
            <v>2171555220.46</v>
          </cell>
          <cell r="H53">
            <v>101064224.42</v>
          </cell>
        </row>
        <row r="54">
          <cell r="B54">
            <v>132005</v>
          </cell>
          <cell r="C54" t="str">
            <v>CUENTAS POR COBRARLE A PARTICULARES</v>
          </cell>
          <cell r="D54">
            <v>0</v>
          </cell>
          <cell r="E54">
            <v>350026880.88</v>
          </cell>
          <cell r="F54">
            <v>1922592564</v>
          </cell>
          <cell r="G54">
            <v>2171555220.46</v>
          </cell>
          <cell r="H54">
            <v>101064224.42</v>
          </cell>
        </row>
        <row r="55">
          <cell r="B55">
            <v>13102006</v>
          </cell>
          <cell r="C55" t="str">
            <v>Particulares</v>
          </cell>
          <cell r="D55">
            <v>0</v>
          </cell>
          <cell r="E55">
            <v>350026880.88</v>
          </cell>
          <cell r="F55">
            <v>1922592564</v>
          </cell>
          <cell r="G55">
            <v>2171555220.46</v>
          </cell>
          <cell r="H55">
            <v>101064224.42</v>
          </cell>
        </row>
        <row r="56">
          <cell r="B56">
            <v>1330</v>
          </cell>
          <cell r="C56" t="str">
            <v>ANTICIPOS CUENTAS COMERCIALES CORRIENTES</v>
          </cell>
          <cell r="D56">
            <v>0</v>
          </cell>
          <cell r="E56">
            <v>33156456</v>
          </cell>
          <cell r="F56">
            <v>51685688</v>
          </cell>
          <cell r="G56">
            <v>80559919</v>
          </cell>
          <cell r="H56">
            <v>4282225</v>
          </cell>
        </row>
        <row r="57">
          <cell r="B57">
            <v>133015</v>
          </cell>
          <cell r="C57" t="str">
            <v>A OTROS COSTOS Y GASTOS</v>
          </cell>
          <cell r="D57">
            <v>0</v>
          </cell>
          <cell r="E57">
            <v>550000</v>
          </cell>
          <cell r="F57">
            <v>2400469</v>
          </cell>
          <cell r="G57">
            <v>2950469</v>
          </cell>
          <cell r="H57">
            <v>0</v>
          </cell>
        </row>
        <row r="58">
          <cell r="B58">
            <v>13301503</v>
          </cell>
          <cell r="C58" t="str">
            <v>A Trabajadores</v>
          </cell>
          <cell r="D58">
            <v>0</v>
          </cell>
          <cell r="E58">
            <v>550000</v>
          </cell>
          <cell r="F58">
            <v>2400469</v>
          </cell>
          <cell r="G58">
            <v>2950469</v>
          </cell>
          <cell r="H58">
            <v>0</v>
          </cell>
        </row>
        <row r="59">
          <cell r="B59">
            <v>133095</v>
          </cell>
          <cell r="C59" t="str">
            <v>OTROS ANTICIPOS</v>
          </cell>
          <cell r="D59">
            <v>0</v>
          </cell>
          <cell r="E59">
            <v>32606456</v>
          </cell>
          <cell r="F59">
            <v>49285219</v>
          </cell>
          <cell r="G59">
            <v>77609450</v>
          </cell>
          <cell r="H59">
            <v>4282225</v>
          </cell>
        </row>
        <row r="60">
          <cell r="B60">
            <v>13309505</v>
          </cell>
          <cell r="C60" t="str">
            <v>Anticipo para gastos varios</v>
          </cell>
          <cell r="D60">
            <v>0</v>
          </cell>
          <cell r="E60">
            <v>32606456</v>
          </cell>
          <cell r="F60">
            <v>49285219</v>
          </cell>
          <cell r="G60">
            <v>77609450</v>
          </cell>
          <cell r="H60">
            <v>4282225</v>
          </cell>
        </row>
        <row r="61">
          <cell r="B61">
            <v>1340</v>
          </cell>
          <cell r="C61" t="str">
            <v>OTRAS CUENTAS POR COBRAR</v>
          </cell>
          <cell r="D61">
            <v>0</v>
          </cell>
          <cell r="E61">
            <v>4385194</v>
          </cell>
          <cell r="F61">
            <v>70206526</v>
          </cell>
          <cell r="G61">
            <v>29030117</v>
          </cell>
          <cell r="H61">
            <v>45561603</v>
          </cell>
        </row>
        <row r="62">
          <cell r="B62">
            <v>134065</v>
          </cell>
          <cell r="C62" t="str">
            <v>CUENTAS POR COBRAR TRABAJADORES</v>
          </cell>
          <cell r="D62">
            <v>0</v>
          </cell>
          <cell r="E62">
            <v>4324342</v>
          </cell>
          <cell r="F62">
            <v>8973329</v>
          </cell>
          <cell r="G62">
            <v>7508179</v>
          </cell>
          <cell r="H62">
            <v>5789492</v>
          </cell>
        </row>
        <row r="63">
          <cell r="B63">
            <v>13659501</v>
          </cell>
          <cell r="C63" t="str">
            <v>Descuentos Empleados</v>
          </cell>
          <cell r="D63">
            <v>0</v>
          </cell>
          <cell r="E63">
            <v>4324342</v>
          </cell>
          <cell r="F63">
            <v>8973329</v>
          </cell>
          <cell r="G63">
            <v>7508179</v>
          </cell>
          <cell r="H63">
            <v>5789492</v>
          </cell>
        </row>
        <row r="64">
          <cell r="B64">
            <v>134080</v>
          </cell>
          <cell r="C64" t="str">
            <v>DEUDORES VARIOS</v>
          </cell>
          <cell r="D64">
            <v>0</v>
          </cell>
          <cell r="E64">
            <v>60852</v>
          </cell>
          <cell r="F64">
            <v>61233197</v>
          </cell>
          <cell r="G64">
            <v>21521938</v>
          </cell>
          <cell r="H64">
            <v>39772111</v>
          </cell>
        </row>
        <row r="65">
          <cell r="B65">
            <v>13809505</v>
          </cell>
          <cell r="C65" t="str">
            <v>Otros</v>
          </cell>
          <cell r="D65">
            <v>0</v>
          </cell>
          <cell r="E65">
            <v>60852</v>
          </cell>
          <cell r="F65">
            <v>61233197</v>
          </cell>
          <cell r="G65">
            <v>21521938</v>
          </cell>
          <cell r="H65">
            <v>39772111</v>
          </cell>
        </row>
        <row r="66">
          <cell r="B66">
            <v>1360</v>
          </cell>
          <cell r="C66" t="str">
            <v>CUENTAS POR COBRAR RECLAMACIONES</v>
          </cell>
          <cell r="D66">
            <v>0</v>
          </cell>
          <cell r="E66">
            <v>43856723.969999999</v>
          </cell>
          <cell r="F66">
            <v>18885717</v>
          </cell>
          <cell r="G66">
            <v>9430711</v>
          </cell>
          <cell r="H66">
            <v>53311729.969999999</v>
          </cell>
        </row>
        <row r="67">
          <cell r="B67">
            <v>136005</v>
          </cell>
          <cell r="C67" t="str">
            <v>A COMPAÑIAS ASEGURADORAS</v>
          </cell>
          <cell r="D67">
            <v>0</v>
          </cell>
          <cell r="E67">
            <v>43856723.969999999</v>
          </cell>
          <cell r="F67">
            <v>18885717</v>
          </cell>
          <cell r="G67">
            <v>9430711</v>
          </cell>
          <cell r="H67">
            <v>53311729.969999999</v>
          </cell>
        </row>
        <row r="68">
          <cell r="B68">
            <v>13600505</v>
          </cell>
          <cell r="C68" t="str">
            <v>A compañias Aseguradora</v>
          </cell>
          <cell r="D68">
            <v>0</v>
          </cell>
          <cell r="E68">
            <v>43856723.969999999</v>
          </cell>
          <cell r="F68">
            <v>18885717</v>
          </cell>
          <cell r="G68">
            <v>9430711</v>
          </cell>
          <cell r="H68">
            <v>53311729.969999999</v>
          </cell>
        </row>
        <row r="69">
          <cell r="B69">
            <v>14</v>
          </cell>
          <cell r="C69" t="str">
            <v>INVENTARIOS</v>
          </cell>
          <cell r="D69">
            <v>0</v>
          </cell>
          <cell r="E69">
            <v>687934187.02999997</v>
          </cell>
          <cell r="F69">
            <v>1317905579.8499999</v>
          </cell>
          <cell r="G69">
            <v>1237932216.98</v>
          </cell>
          <cell r="H69">
            <v>767907549.89999998</v>
          </cell>
        </row>
        <row r="70">
          <cell r="B70">
            <v>1405</v>
          </cell>
          <cell r="C70" t="str">
            <v>ANTICIPO DE INVENTARIO</v>
          </cell>
          <cell r="D70">
            <v>0</v>
          </cell>
          <cell r="E70">
            <v>35010173</v>
          </cell>
          <cell r="F70">
            <v>162153528</v>
          </cell>
          <cell r="G70">
            <v>141346509</v>
          </cell>
          <cell r="H70">
            <v>55817192</v>
          </cell>
        </row>
        <row r="71">
          <cell r="B71">
            <v>140505</v>
          </cell>
          <cell r="C71" t="str">
            <v>ANTICIPO PROVEEDORES</v>
          </cell>
          <cell r="D71">
            <v>0</v>
          </cell>
          <cell r="E71">
            <v>35010173</v>
          </cell>
          <cell r="F71">
            <v>162153528</v>
          </cell>
          <cell r="G71">
            <v>141346509</v>
          </cell>
          <cell r="H71">
            <v>55817192</v>
          </cell>
        </row>
        <row r="72">
          <cell r="B72">
            <v>13300505</v>
          </cell>
          <cell r="C72" t="str">
            <v>A Proveedores de mercancia</v>
          </cell>
          <cell r="D72">
            <v>0</v>
          </cell>
          <cell r="E72">
            <v>35010173</v>
          </cell>
          <cell r="F72">
            <v>162153528</v>
          </cell>
          <cell r="G72">
            <v>141346509</v>
          </cell>
          <cell r="H72">
            <v>55817192</v>
          </cell>
        </row>
        <row r="73">
          <cell r="B73">
            <v>1435</v>
          </cell>
          <cell r="C73" t="str">
            <v>MERCANCIA NO FABRICADA POR LA EMPRESA</v>
          </cell>
          <cell r="D73">
            <v>0</v>
          </cell>
          <cell r="E73">
            <v>25211210.559999999</v>
          </cell>
          <cell r="F73">
            <v>77486872.629999995</v>
          </cell>
          <cell r="G73">
            <v>75796803.280000001</v>
          </cell>
          <cell r="H73">
            <v>26901279.91</v>
          </cell>
        </row>
        <row r="74">
          <cell r="B74">
            <v>143505</v>
          </cell>
          <cell r="C74" t="str">
            <v>DOTACION</v>
          </cell>
          <cell r="D74">
            <v>0</v>
          </cell>
          <cell r="E74">
            <v>25362779.960000001</v>
          </cell>
          <cell r="F74">
            <v>76247051.200000003</v>
          </cell>
          <cell r="G74">
            <v>74708551.25</v>
          </cell>
          <cell r="H74">
            <v>26901279.91</v>
          </cell>
        </row>
        <row r="75">
          <cell r="B75">
            <v>14350505</v>
          </cell>
          <cell r="C75" t="str">
            <v>Dotaciòn</v>
          </cell>
          <cell r="D75">
            <v>0</v>
          </cell>
          <cell r="E75">
            <v>25362779.960000001</v>
          </cell>
          <cell r="F75">
            <v>76247051.200000003</v>
          </cell>
          <cell r="G75">
            <v>74708551.25</v>
          </cell>
          <cell r="H75">
            <v>26901279.91</v>
          </cell>
        </row>
        <row r="76">
          <cell r="B76">
            <v>143510</v>
          </cell>
          <cell r="C76" t="str">
            <v>PAPELERIA Y SUMINISTROS</v>
          </cell>
          <cell r="D76">
            <v>0</v>
          </cell>
          <cell r="E76">
            <v>-151569.4</v>
          </cell>
          <cell r="F76">
            <v>1239821.43</v>
          </cell>
          <cell r="G76">
            <v>1088252.03</v>
          </cell>
          <cell r="H76">
            <v>0</v>
          </cell>
        </row>
        <row r="77">
          <cell r="B77">
            <v>14351005</v>
          </cell>
          <cell r="C77" t="str">
            <v>Papeleria y Suministros</v>
          </cell>
          <cell r="D77">
            <v>0</v>
          </cell>
          <cell r="E77">
            <v>-151569.4</v>
          </cell>
          <cell r="F77">
            <v>1239821.43</v>
          </cell>
          <cell r="G77">
            <v>1088252.03</v>
          </cell>
          <cell r="H77">
            <v>0</v>
          </cell>
        </row>
        <row r="78">
          <cell r="B78">
            <v>1455</v>
          </cell>
          <cell r="C78" t="str">
            <v>MATERIALES, REPUESTOS Y ACCESORIOS</v>
          </cell>
          <cell r="D78">
            <v>0</v>
          </cell>
          <cell r="E78">
            <v>606812158.15999997</v>
          </cell>
          <cell r="F78">
            <v>989243990.22000003</v>
          </cell>
          <cell r="G78">
            <v>951587013.79999995</v>
          </cell>
          <cell r="H78">
            <v>644469134.58000004</v>
          </cell>
        </row>
        <row r="79">
          <cell r="B79">
            <v>145510</v>
          </cell>
          <cell r="C79" t="str">
            <v>SISTEMA MOTOR</v>
          </cell>
          <cell r="D79">
            <v>0</v>
          </cell>
          <cell r="E79">
            <v>189865253.68000001</v>
          </cell>
          <cell r="F79">
            <v>286719128.44</v>
          </cell>
          <cell r="G79">
            <v>266503488.75</v>
          </cell>
          <cell r="H79">
            <v>210080893.37</v>
          </cell>
        </row>
        <row r="80">
          <cell r="B80">
            <v>14551001</v>
          </cell>
          <cell r="C80" t="str">
            <v>Subsistema Inyección</v>
          </cell>
          <cell r="D80">
            <v>0</v>
          </cell>
          <cell r="E80">
            <v>58477110.219999999</v>
          </cell>
          <cell r="F80">
            <v>48127512.189999998</v>
          </cell>
          <cell r="G80">
            <v>60150957.969999999</v>
          </cell>
          <cell r="H80">
            <v>46453664.439999998</v>
          </cell>
        </row>
        <row r="81">
          <cell r="B81">
            <v>14551002</v>
          </cell>
          <cell r="C81" t="str">
            <v>Subsistema Lubricación</v>
          </cell>
          <cell r="D81">
            <v>0</v>
          </cell>
          <cell r="E81">
            <v>10114641.75</v>
          </cell>
          <cell r="F81">
            <v>35850065.359999999</v>
          </cell>
          <cell r="G81">
            <v>28886816.84</v>
          </cell>
          <cell r="H81">
            <v>17077890.27</v>
          </cell>
        </row>
        <row r="82">
          <cell r="B82">
            <v>14551003</v>
          </cell>
          <cell r="C82" t="str">
            <v>Subsistema Refrigeración</v>
          </cell>
          <cell r="D82">
            <v>0</v>
          </cell>
          <cell r="E82">
            <v>15365630.810000001</v>
          </cell>
          <cell r="F82">
            <v>58777473.409999996</v>
          </cell>
          <cell r="G82">
            <v>51648886.859999999</v>
          </cell>
          <cell r="H82">
            <v>22494217.359999999</v>
          </cell>
        </row>
        <row r="83">
          <cell r="B83">
            <v>14551004</v>
          </cell>
          <cell r="C83" t="str">
            <v>Subsistema Admisión</v>
          </cell>
          <cell r="D83">
            <v>0</v>
          </cell>
          <cell r="E83">
            <v>42438315.380000003</v>
          </cell>
          <cell r="F83">
            <v>72388386.299999997</v>
          </cell>
          <cell r="G83">
            <v>72737682.469999999</v>
          </cell>
          <cell r="H83">
            <v>42089019.210000001</v>
          </cell>
        </row>
        <row r="84">
          <cell r="B84">
            <v>14551005</v>
          </cell>
          <cell r="C84" t="str">
            <v>Subsistema Distribución</v>
          </cell>
          <cell r="D84">
            <v>0</v>
          </cell>
          <cell r="E84">
            <v>46783994.68</v>
          </cell>
          <cell r="F84">
            <v>48345804.170000002</v>
          </cell>
          <cell r="G84">
            <v>31376783.870000001</v>
          </cell>
          <cell r="H84">
            <v>63753014.979999997</v>
          </cell>
        </row>
        <row r="85">
          <cell r="B85">
            <v>14551006</v>
          </cell>
          <cell r="C85" t="str">
            <v>Subsistema Electrico motor</v>
          </cell>
          <cell r="D85">
            <v>0</v>
          </cell>
          <cell r="E85">
            <v>12875690.84</v>
          </cell>
          <cell r="F85">
            <v>15577206.01</v>
          </cell>
          <cell r="G85">
            <v>15554957.279999999</v>
          </cell>
          <cell r="H85">
            <v>12897939.57</v>
          </cell>
        </row>
        <row r="86">
          <cell r="B86">
            <v>14551007</v>
          </cell>
          <cell r="C86" t="str">
            <v>Subsistema Escape</v>
          </cell>
          <cell r="D86">
            <v>0</v>
          </cell>
          <cell r="E86">
            <v>3809870</v>
          </cell>
          <cell r="F86">
            <v>7652681</v>
          </cell>
          <cell r="G86">
            <v>6147403.46</v>
          </cell>
          <cell r="H86">
            <v>5315147.54</v>
          </cell>
        </row>
        <row r="87">
          <cell r="B87">
            <v>145515</v>
          </cell>
          <cell r="C87" t="str">
            <v>SISTEMA CHASIS</v>
          </cell>
          <cell r="D87">
            <v>0</v>
          </cell>
          <cell r="E87">
            <v>348334203.47000003</v>
          </cell>
          <cell r="F87">
            <v>514388508.97000003</v>
          </cell>
          <cell r="G87">
            <v>522366103.32999998</v>
          </cell>
          <cell r="H87">
            <v>340356609.11000001</v>
          </cell>
        </row>
        <row r="88">
          <cell r="B88">
            <v>14551501</v>
          </cell>
          <cell r="C88" t="str">
            <v>Subsistema Suspensión</v>
          </cell>
          <cell r="D88">
            <v>0</v>
          </cell>
          <cell r="E88">
            <v>67394865.739999995</v>
          </cell>
          <cell r="F88">
            <v>63696796.090000004</v>
          </cell>
          <cell r="G88">
            <v>68965438.700000003</v>
          </cell>
          <cell r="H88">
            <v>62126223.130000003</v>
          </cell>
        </row>
        <row r="89">
          <cell r="B89">
            <v>14551502</v>
          </cell>
          <cell r="C89" t="str">
            <v>Subsistema Frenos</v>
          </cell>
          <cell r="D89">
            <v>0</v>
          </cell>
          <cell r="E89">
            <v>101569395.67</v>
          </cell>
          <cell r="F89">
            <v>93766760.980000004</v>
          </cell>
          <cell r="G89">
            <v>105194414.3</v>
          </cell>
          <cell r="H89">
            <v>90141742.349999994</v>
          </cell>
        </row>
        <row r="90">
          <cell r="B90">
            <v>14551503</v>
          </cell>
          <cell r="C90" t="str">
            <v>Subsistema Dirección</v>
          </cell>
          <cell r="D90">
            <v>0</v>
          </cell>
          <cell r="E90">
            <v>10485218.43</v>
          </cell>
          <cell r="F90">
            <v>9460143.9600000009</v>
          </cell>
          <cell r="G90">
            <v>13323537.1</v>
          </cell>
          <cell r="H90">
            <v>6621825.29</v>
          </cell>
        </row>
        <row r="91">
          <cell r="B91">
            <v>14551504</v>
          </cell>
          <cell r="C91" t="str">
            <v>Subsistema Eléctrico Chasis</v>
          </cell>
          <cell r="D91">
            <v>0</v>
          </cell>
          <cell r="E91">
            <v>32565846.670000002</v>
          </cell>
          <cell r="F91">
            <v>31837662.350000001</v>
          </cell>
          <cell r="G91">
            <v>44315924.659999996</v>
          </cell>
          <cell r="H91">
            <v>20087584.359999999</v>
          </cell>
        </row>
        <row r="92">
          <cell r="B92">
            <v>14551506</v>
          </cell>
          <cell r="C92" t="str">
            <v>Subsistema Transmisión</v>
          </cell>
          <cell r="D92">
            <v>0</v>
          </cell>
          <cell r="E92">
            <v>136318876.96000001</v>
          </cell>
          <cell r="F92">
            <v>315627145.58999997</v>
          </cell>
          <cell r="G92">
            <v>290566788.56999999</v>
          </cell>
          <cell r="H92">
            <v>161379233.97999999</v>
          </cell>
        </row>
        <row r="93">
          <cell r="B93">
            <v>145520</v>
          </cell>
          <cell r="C93" t="str">
            <v>SISTEMA CARROCERIA</v>
          </cell>
          <cell r="D93">
            <v>0</v>
          </cell>
          <cell r="E93">
            <v>39065139.990000002</v>
          </cell>
          <cell r="F93">
            <v>88761062.349999994</v>
          </cell>
          <cell r="G93">
            <v>69061765.909999996</v>
          </cell>
          <cell r="H93">
            <v>58764436.43</v>
          </cell>
        </row>
        <row r="94">
          <cell r="B94">
            <v>14552001</v>
          </cell>
          <cell r="C94" t="str">
            <v>Subsistema Puertas</v>
          </cell>
          <cell r="D94">
            <v>0</v>
          </cell>
          <cell r="E94">
            <v>517130.28</v>
          </cell>
          <cell r="F94">
            <v>707707</v>
          </cell>
          <cell r="G94">
            <v>432964.71</v>
          </cell>
          <cell r="H94">
            <v>791872.57</v>
          </cell>
        </row>
        <row r="95">
          <cell r="B95">
            <v>14552002</v>
          </cell>
          <cell r="C95" t="str">
            <v>Subsistema Exterior Carroceria</v>
          </cell>
          <cell r="D95">
            <v>0</v>
          </cell>
          <cell r="E95">
            <v>10278953.359999999</v>
          </cell>
          <cell r="F95">
            <v>32561876.280000001</v>
          </cell>
          <cell r="G95">
            <v>20338965.25</v>
          </cell>
          <cell r="H95">
            <v>22501864.390000001</v>
          </cell>
        </row>
        <row r="96">
          <cell r="B96">
            <v>14552003</v>
          </cell>
          <cell r="C96" t="str">
            <v>Subsistema Interior Carroceria</v>
          </cell>
          <cell r="D96">
            <v>0</v>
          </cell>
          <cell r="E96">
            <v>3391514.52</v>
          </cell>
          <cell r="F96">
            <v>12299326.380000001</v>
          </cell>
          <cell r="G96">
            <v>9909603.75</v>
          </cell>
          <cell r="H96">
            <v>5781237.1500000004</v>
          </cell>
        </row>
        <row r="97">
          <cell r="B97">
            <v>14552004</v>
          </cell>
          <cell r="C97" t="str">
            <v>Subsistema Electrico de Carroceria</v>
          </cell>
          <cell r="D97">
            <v>0</v>
          </cell>
          <cell r="E97">
            <v>23747531.829999998</v>
          </cell>
          <cell r="F97">
            <v>41139570.689999998</v>
          </cell>
          <cell r="G97">
            <v>37206107.600000001</v>
          </cell>
          <cell r="H97">
            <v>27680994.920000002</v>
          </cell>
        </row>
        <row r="98">
          <cell r="B98">
            <v>14552005</v>
          </cell>
          <cell r="C98" t="str">
            <v>Subsistema Elevador</v>
          </cell>
          <cell r="D98">
            <v>0</v>
          </cell>
          <cell r="E98">
            <v>1130010</v>
          </cell>
          <cell r="F98">
            <v>2052582</v>
          </cell>
          <cell r="G98">
            <v>1174124.6000000001</v>
          </cell>
          <cell r="H98">
            <v>2008467.4</v>
          </cell>
        </row>
        <row r="99">
          <cell r="B99">
            <v>145525</v>
          </cell>
          <cell r="C99" t="str">
            <v>INVENTARIO LLANTAS</v>
          </cell>
          <cell r="D99">
            <v>0</v>
          </cell>
          <cell r="E99">
            <v>21742606.73</v>
          </cell>
          <cell r="F99">
            <v>80355884</v>
          </cell>
          <cell r="G99">
            <v>75146734.140000001</v>
          </cell>
          <cell r="H99">
            <v>26951756.59</v>
          </cell>
        </row>
        <row r="100">
          <cell r="B100">
            <v>14552510</v>
          </cell>
          <cell r="C100" t="str">
            <v>Llantas Reencauchadas</v>
          </cell>
          <cell r="D100">
            <v>0</v>
          </cell>
          <cell r="E100">
            <v>6290200.9400000004</v>
          </cell>
          <cell r="F100">
            <v>9950000</v>
          </cell>
          <cell r="G100">
            <v>11225786.640000001</v>
          </cell>
          <cell r="H100">
            <v>5014414.3</v>
          </cell>
        </row>
        <row r="101">
          <cell r="B101">
            <v>14552520</v>
          </cell>
          <cell r="C101" t="str">
            <v>Llantas Nuevas</v>
          </cell>
          <cell r="D101">
            <v>0</v>
          </cell>
          <cell r="E101">
            <v>15452405.789999999</v>
          </cell>
          <cell r="F101">
            <v>70405884</v>
          </cell>
          <cell r="G101">
            <v>63920947.5</v>
          </cell>
          <cell r="H101">
            <v>21937342.289999999</v>
          </cell>
        </row>
        <row r="102">
          <cell r="B102">
            <v>145535</v>
          </cell>
          <cell r="C102" t="str">
            <v>INSUMOS</v>
          </cell>
          <cell r="D102">
            <v>0</v>
          </cell>
          <cell r="E102">
            <v>6190960.0800000001</v>
          </cell>
          <cell r="F102">
            <v>15698711.460000001</v>
          </cell>
          <cell r="G102">
            <v>14303140.66</v>
          </cell>
          <cell r="H102">
            <v>7586530.8799999999</v>
          </cell>
        </row>
        <row r="103">
          <cell r="B103">
            <v>14553505</v>
          </cell>
          <cell r="C103" t="str">
            <v>Insumos</v>
          </cell>
          <cell r="D103">
            <v>0</v>
          </cell>
          <cell r="E103">
            <v>6190960.0800000001</v>
          </cell>
          <cell r="F103">
            <v>15698711.460000001</v>
          </cell>
          <cell r="G103">
            <v>14303140.66</v>
          </cell>
          <cell r="H103">
            <v>7586530.8799999999</v>
          </cell>
        </row>
        <row r="104">
          <cell r="B104">
            <v>145540</v>
          </cell>
          <cell r="C104" t="str">
            <v>ELEMENTOS DE SEGURIDAD</v>
          </cell>
          <cell r="D104">
            <v>0</v>
          </cell>
          <cell r="E104">
            <v>1155168.32</v>
          </cell>
          <cell r="F104">
            <v>1321495</v>
          </cell>
          <cell r="G104">
            <v>1747755.12</v>
          </cell>
          <cell r="H104">
            <v>728908.2</v>
          </cell>
        </row>
        <row r="105">
          <cell r="B105">
            <v>14554005</v>
          </cell>
          <cell r="C105" t="str">
            <v>Elementos de Seguridad</v>
          </cell>
          <cell r="D105">
            <v>0</v>
          </cell>
          <cell r="E105">
            <v>1155168.32</v>
          </cell>
          <cell r="F105">
            <v>1321495</v>
          </cell>
          <cell r="G105">
            <v>1747755.12</v>
          </cell>
          <cell r="H105">
            <v>728908.2</v>
          </cell>
        </row>
        <row r="106">
          <cell r="B106">
            <v>145545</v>
          </cell>
          <cell r="C106" t="str">
            <v>SISTEMA PMR</v>
          </cell>
          <cell r="D106">
            <v>0</v>
          </cell>
          <cell r="E106">
            <v>458825.89</v>
          </cell>
          <cell r="F106">
            <v>1999200</v>
          </cell>
          <cell r="G106">
            <v>2458025.89</v>
          </cell>
          <cell r="H106">
            <v>0</v>
          </cell>
        </row>
        <row r="107">
          <cell r="B107">
            <v>14554501</v>
          </cell>
          <cell r="C107" t="str">
            <v>Susbsitema Hidraúlico</v>
          </cell>
          <cell r="D107">
            <v>0</v>
          </cell>
          <cell r="E107">
            <v>458825.89</v>
          </cell>
          <cell r="F107">
            <v>1999200</v>
          </cell>
          <cell r="G107">
            <v>2458025.89</v>
          </cell>
          <cell r="H107">
            <v>0</v>
          </cell>
        </row>
        <row r="108">
          <cell r="B108">
            <v>1470</v>
          </cell>
          <cell r="C108" t="str">
            <v>INVENTARIOS EN CONSIGNACION</v>
          </cell>
          <cell r="D108">
            <v>0</v>
          </cell>
          <cell r="E108">
            <v>20900645.309999999</v>
          </cell>
          <cell r="F108">
            <v>89021189</v>
          </cell>
          <cell r="G108">
            <v>69201890.900000006</v>
          </cell>
          <cell r="H108">
            <v>40719943.409999996</v>
          </cell>
        </row>
        <row r="109">
          <cell r="B109">
            <v>147005</v>
          </cell>
          <cell r="C109" t="str">
            <v>MCIA RECIBIDA EN CONSIGNACION</v>
          </cell>
          <cell r="D109">
            <v>0</v>
          </cell>
          <cell r="E109">
            <v>20900645.309999999</v>
          </cell>
          <cell r="F109">
            <v>89021189</v>
          </cell>
          <cell r="G109">
            <v>69201890.900000006</v>
          </cell>
          <cell r="H109">
            <v>40719943.409999996</v>
          </cell>
        </row>
        <row r="110">
          <cell r="B110">
            <v>22050590</v>
          </cell>
          <cell r="C110" t="str">
            <v>De Mercancia en consignacion</v>
          </cell>
          <cell r="D110">
            <v>0</v>
          </cell>
          <cell r="E110">
            <v>-20924677.93</v>
          </cell>
          <cell r="F110">
            <v>38955690</v>
          </cell>
          <cell r="G110">
            <v>28874751.899999999</v>
          </cell>
          <cell r="H110">
            <v>-10843739.83</v>
          </cell>
        </row>
        <row r="111">
          <cell r="B111">
            <v>810505</v>
          </cell>
          <cell r="C111" t="str">
            <v>Bienes y Valores Recibidos en Custo (Db)</v>
          </cell>
          <cell r="D111">
            <v>0</v>
          </cell>
          <cell r="E111">
            <v>41825323.240000002</v>
          </cell>
          <cell r="F111">
            <v>50065499</v>
          </cell>
          <cell r="G111">
            <v>40327139</v>
          </cell>
          <cell r="H111">
            <v>51563683.240000002</v>
          </cell>
        </row>
        <row r="112">
          <cell r="B112">
            <v>15</v>
          </cell>
          <cell r="C112" t="str">
            <v>PROPIEDAD, PLANTA Y EQUIPO</v>
          </cell>
          <cell r="D112">
            <v>0</v>
          </cell>
          <cell r="E112">
            <v>19363044275.080002</v>
          </cell>
          <cell r="F112">
            <v>419357262.86000001</v>
          </cell>
          <cell r="G112">
            <v>506287296.89999998</v>
          </cell>
          <cell r="H112">
            <v>19276114241.040001</v>
          </cell>
        </row>
        <row r="113">
          <cell r="B113">
            <v>1502</v>
          </cell>
          <cell r="C113" t="str">
            <v>ANTICIPOS DE PROPIEDAD, PLANTA Y EQUIPO</v>
          </cell>
          <cell r="D113">
            <v>0</v>
          </cell>
          <cell r="E113">
            <v>67949548</v>
          </cell>
          <cell r="F113">
            <v>53723654</v>
          </cell>
          <cell r="G113">
            <v>987194</v>
          </cell>
          <cell r="H113">
            <v>120686008</v>
          </cell>
        </row>
        <row r="114">
          <cell r="B114">
            <v>150210</v>
          </cell>
          <cell r="C114" t="str">
            <v>EDIFICACIONES</v>
          </cell>
          <cell r="D114">
            <v>0</v>
          </cell>
          <cell r="E114">
            <v>67949548</v>
          </cell>
          <cell r="F114">
            <v>53723654</v>
          </cell>
          <cell r="G114">
            <v>987194</v>
          </cell>
          <cell r="H114">
            <v>120686008</v>
          </cell>
        </row>
        <row r="115">
          <cell r="B115">
            <v>13400505</v>
          </cell>
          <cell r="C115" t="str">
            <v>Compra Inmuebles</v>
          </cell>
          <cell r="D115">
            <v>0</v>
          </cell>
          <cell r="E115">
            <v>65000000</v>
          </cell>
          <cell r="F115">
            <v>0</v>
          </cell>
          <cell r="G115">
            <v>0</v>
          </cell>
          <cell r="H115">
            <v>65000000</v>
          </cell>
        </row>
        <row r="116">
          <cell r="B116">
            <v>15080505</v>
          </cell>
          <cell r="C116" t="str">
            <v>Oficina Terminal Sur Cra 67 No. 8b-94</v>
          </cell>
          <cell r="D116">
            <v>0</v>
          </cell>
          <cell r="E116">
            <v>2949548</v>
          </cell>
          <cell r="F116">
            <v>53723654</v>
          </cell>
          <cell r="G116">
            <v>987194</v>
          </cell>
          <cell r="H116">
            <v>55686008</v>
          </cell>
        </row>
        <row r="117">
          <cell r="B117">
            <v>1503</v>
          </cell>
          <cell r="C117" t="str">
            <v>MEJORAS A PROPIEDADES EN ARRIENDAMIENTO</v>
          </cell>
          <cell r="D117">
            <v>0</v>
          </cell>
          <cell r="E117">
            <v>247814951</v>
          </cell>
          <cell r="F117">
            <v>0</v>
          </cell>
          <cell r="G117">
            <v>0</v>
          </cell>
          <cell r="H117">
            <v>247814951</v>
          </cell>
        </row>
        <row r="118">
          <cell r="B118">
            <v>150305</v>
          </cell>
          <cell r="C118" t="str">
            <v>CONSTRUCCIONES Y EDIFICACIONES</v>
          </cell>
          <cell r="D118">
            <v>0</v>
          </cell>
          <cell r="E118">
            <v>247814951</v>
          </cell>
          <cell r="F118">
            <v>0</v>
          </cell>
          <cell r="G118">
            <v>0</v>
          </cell>
          <cell r="H118">
            <v>247814951</v>
          </cell>
        </row>
        <row r="119">
          <cell r="B119">
            <v>17102407</v>
          </cell>
          <cell r="C119" t="str">
            <v>Mejoras en Propiedad Ajena</v>
          </cell>
          <cell r="D119">
            <v>0</v>
          </cell>
          <cell r="E119">
            <v>247814951</v>
          </cell>
          <cell r="F119">
            <v>0</v>
          </cell>
          <cell r="G119">
            <v>0</v>
          </cell>
          <cell r="H119">
            <v>247814951</v>
          </cell>
        </row>
        <row r="120">
          <cell r="B120">
            <v>1512</v>
          </cell>
          <cell r="C120" t="str">
            <v>MAQUINARIA Y EQUIPOS EN MONTAJE</v>
          </cell>
          <cell r="D120">
            <v>0</v>
          </cell>
          <cell r="E120">
            <v>220500000</v>
          </cell>
          <cell r="F120">
            <v>285918500</v>
          </cell>
          <cell r="G120">
            <v>77880401</v>
          </cell>
          <cell r="H120">
            <v>428538099</v>
          </cell>
        </row>
        <row r="121">
          <cell r="B121">
            <v>151205</v>
          </cell>
          <cell r="C121" t="str">
            <v>MAQUINARIA Y EQUIPO</v>
          </cell>
          <cell r="D121">
            <v>0</v>
          </cell>
          <cell r="E121">
            <v>0</v>
          </cell>
          <cell r="F121">
            <v>77880401</v>
          </cell>
          <cell r="G121">
            <v>77880401</v>
          </cell>
          <cell r="H121">
            <v>0</v>
          </cell>
        </row>
        <row r="122">
          <cell r="B122">
            <v>13309501</v>
          </cell>
          <cell r="C122" t="str">
            <v>Contrato venta Vehículo</v>
          </cell>
          <cell r="D122">
            <v>0</v>
          </cell>
          <cell r="E122">
            <v>289856756.60000002</v>
          </cell>
          <cell r="F122">
            <v>0</v>
          </cell>
          <cell r="G122">
            <v>0</v>
          </cell>
          <cell r="H122">
            <v>289856756.60000002</v>
          </cell>
        </row>
        <row r="123">
          <cell r="B123">
            <v>13309591</v>
          </cell>
          <cell r="C123" t="str">
            <v>Compra activos fijos</v>
          </cell>
          <cell r="D123">
            <v>0</v>
          </cell>
          <cell r="E123">
            <v>-289856756.60000002</v>
          </cell>
          <cell r="F123">
            <v>77880401</v>
          </cell>
          <cell r="G123">
            <v>77880401</v>
          </cell>
          <cell r="H123">
            <v>-289856756.60000002</v>
          </cell>
        </row>
        <row r="124">
          <cell r="B124">
            <v>151230</v>
          </cell>
          <cell r="C124" t="str">
            <v>FLOTA Y EQUIPO DE TRANSPORTE</v>
          </cell>
          <cell r="D124">
            <v>0</v>
          </cell>
          <cell r="E124">
            <v>220500000</v>
          </cell>
          <cell r="F124">
            <v>208038099</v>
          </cell>
          <cell r="G124">
            <v>0</v>
          </cell>
          <cell r="H124">
            <v>428538099</v>
          </cell>
        </row>
        <row r="125">
          <cell r="B125">
            <v>15123005</v>
          </cell>
          <cell r="C125" t="str">
            <v>Flota y Equipo de Transporte</v>
          </cell>
          <cell r="D125">
            <v>0</v>
          </cell>
          <cell r="E125">
            <v>220500000</v>
          </cell>
          <cell r="F125">
            <v>206963247</v>
          </cell>
          <cell r="G125">
            <v>0</v>
          </cell>
          <cell r="H125">
            <v>427463247</v>
          </cell>
        </row>
        <row r="126">
          <cell r="B126">
            <v>15123010</v>
          </cell>
          <cell r="C126" t="str">
            <v>IVA Flota y Equipo de Transporte</v>
          </cell>
          <cell r="D126">
            <v>0</v>
          </cell>
          <cell r="E126">
            <v>0</v>
          </cell>
          <cell r="F126">
            <v>1074852</v>
          </cell>
          <cell r="G126">
            <v>0</v>
          </cell>
          <cell r="H126">
            <v>1074852</v>
          </cell>
        </row>
        <row r="127">
          <cell r="B127">
            <v>1516</v>
          </cell>
          <cell r="C127" t="str">
            <v>CONTRUCCIONES Y EDIFICACIONES</v>
          </cell>
          <cell r="D127">
            <v>0</v>
          </cell>
          <cell r="E127">
            <v>1081186772</v>
          </cell>
          <cell r="F127">
            <v>0</v>
          </cell>
          <cell r="G127">
            <v>0</v>
          </cell>
          <cell r="H127">
            <v>1081186772</v>
          </cell>
        </row>
        <row r="128">
          <cell r="B128">
            <v>151610</v>
          </cell>
          <cell r="C128" t="str">
            <v>OFICINAS</v>
          </cell>
          <cell r="D128">
            <v>0</v>
          </cell>
          <cell r="E128">
            <v>1081186772</v>
          </cell>
          <cell r="F128">
            <v>0</v>
          </cell>
          <cell r="G128">
            <v>0</v>
          </cell>
          <cell r="H128">
            <v>1081186772</v>
          </cell>
        </row>
        <row r="129">
          <cell r="B129">
            <v>15161005</v>
          </cell>
          <cell r="C129" t="str">
            <v>Oficina</v>
          </cell>
          <cell r="D129">
            <v>0</v>
          </cell>
          <cell r="E129">
            <v>1081186772</v>
          </cell>
          <cell r="F129">
            <v>0</v>
          </cell>
          <cell r="G129">
            <v>0</v>
          </cell>
          <cell r="H129">
            <v>1081186772</v>
          </cell>
        </row>
        <row r="130">
          <cell r="B130">
            <v>1520</v>
          </cell>
          <cell r="C130" t="str">
            <v>MAQUINARIA Y EQUIPO</v>
          </cell>
          <cell r="D130">
            <v>0</v>
          </cell>
          <cell r="E130">
            <v>244453974</v>
          </cell>
          <cell r="F130">
            <v>12712770</v>
          </cell>
          <cell r="G130">
            <v>0</v>
          </cell>
          <cell r="H130">
            <v>257166744</v>
          </cell>
        </row>
        <row r="131">
          <cell r="B131">
            <v>152010</v>
          </cell>
          <cell r="C131" t="str">
            <v>EQUIPOS</v>
          </cell>
          <cell r="D131">
            <v>0</v>
          </cell>
          <cell r="E131">
            <v>244453974</v>
          </cell>
          <cell r="F131">
            <v>12712770</v>
          </cell>
          <cell r="G131">
            <v>0</v>
          </cell>
          <cell r="H131">
            <v>257166744</v>
          </cell>
        </row>
        <row r="132">
          <cell r="B132">
            <v>15201005</v>
          </cell>
          <cell r="C132" t="str">
            <v>Equipos Herramientas</v>
          </cell>
          <cell r="D132">
            <v>0</v>
          </cell>
          <cell r="E132">
            <v>244453974</v>
          </cell>
          <cell r="F132">
            <v>12712770</v>
          </cell>
          <cell r="G132">
            <v>0</v>
          </cell>
          <cell r="H132">
            <v>257166744</v>
          </cell>
        </row>
        <row r="133">
          <cell r="B133">
            <v>1524</v>
          </cell>
          <cell r="C133" t="str">
            <v>EQUIPO DE OFICINA</v>
          </cell>
          <cell r="D133">
            <v>0</v>
          </cell>
          <cell r="E133">
            <v>394769876</v>
          </cell>
          <cell r="F133">
            <v>2543440</v>
          </cell>
          <cell r="G133">
            <v>0</v>
          </cell>
          <cell r="H133">
            <v>397313316</v>
          </cell>
        </row>
        <row r="134">
          <cell r="B134">
            <v>152405</v>
          </cell>
          <cell r="C134" t="str">
            <v>MUEBLES Y ENSERES</v>
          </cell>
          <cell r="D134">
            <v>0</v>
          </cell>
          <cell r="E134">
            <v>267137742</v>
          </cell>
          <cell r="F134">
            <v>2543440</v>
          </cell>
          <cell r="G134">
            <v>0</v>
          </cell>
          <cell r="H134">
            <v>269681182</v>
          </cell>
        </row>
        <row r="135">
          <cell r="B135">
            <v>15240501</v>
          </cell>
          <cell r="C135" t="str">
            <v>Muebles y Enseres</v>
          </cell>
          <cell r="D135">
            <v>0</v>
          </cell>
          <cell r="E135">
            <v>267137742</v>
          </cell>
          <cell r="F135">
            <v>2543440</v>
          </cell>
          <cell r="G135">
            <v>0</v>
          </cell>
          <cell r="H135">
            <v>269681182</v>
          </cell>
        </row>
        <row r="136">
          <cell r="B136">
            <v>152410</v>
          </cell>
          <cell r="C136" t="str">
            <v>EQUIPO ELECTRONICO</v>
          </cell>
          <cell r="D136">
            <v>0</v>
          </cell>
          <cell r="E136">
            <v>127632134</v>
          </cell>
          <cell r="F136">
            <v>0</v>
          </cell>
          <cell r="G136">
            <v>0</v>
          </cell>
          <cell r="H136">
            <v>127632134</v>
          </cell>
        </row>
        <row r="137">
          <cell r="B137">
            <v>15241005</v>
          </cell>
          <cell r="C137" t="str">
            <v>Equipos Electrónicos</v>
          </cell>
          <cell r="D137">
            <v>0</v>
          </cell>
          <cell r="E137">
            <v>127632134</v>
          </cell>
          <cell r="F137">
            <v>0</v>
          </cell>
          <cell r="G137">
            <v>0</v>
          </cell>
          <cell r="H137">
            <v>127632134</v>
          </cell>
        </row>
        <row r="138">
          <cell r="B138">
            <v>1528</v>
          </cell>
          <cell r="C138" t="str">
            <v>EQUIPO DE COMPUTACION Y COMUNICACION</v>
          </cell>
          <cell r="D138">
            <v>0</v>
          </cell>
          <cell r="E138">
            <v>386514525</v>
          </cell>
          <cell r="F138">
            <v>5984599</v>
          </cell>
          <cell r="G138">
            <v>2560055</v>
          </cell>
          <cell r="H138">
            <v>389939069</v>
          </cell>
        </row>
        <row r="139">
          <cell r="B139">
            <v>152805</v>
          </cell>
          <cell r="C139" t="str">
            <v>EQUIPOS DE PROCESAMIENTO DE DATOS</v>
          </cell>
          <cell r="D139">
            <v>0</v>
          </cell>
          <cell r="E139">
            <v>352069677</v>
          </cell>
          <cell r="F139">
            <v>5984599</v>
          </cell>
          <cell r="G139">
            <v>2560055</v>
          </cell>
          <cell r="H139">
            <v>355494221</v>
          </cell>
        </row>
        <row r="140">
          <cell r="B140">
            <v>15280501</v>
          </cell>
          <cell r="C140" t="str">
            <v>Equipos de Procesamiento de Datos</v>
          </cell>
          <cell r="D140">
            <v>0</v>
          </cell>
          <cell r="E140">
            <v>352069677</v>
          </cell>
          <cell r="F140">
            <v>5984599</v>
          </cell>
          <cell r="G140">
            <v>2560055</v>
          </cell>
          <cell r="H140">
            <v>355494221</v>
          </cell>
        </row>
        <row r="141">
          <cell r="B141">
            <v>152810</v>
          </cell>
          <cell r="C141" t="str">
            <v>EQUIPOS DE TELECOMUNICACIONES</v>
          </cell>
          <cell r="D141">
            <v>0</v>
          </cell>
          <cell r="E141">
            <v>34444848</v>
          </cell>
          <cell r="F141">
            <v>0</v>
          </cell>
          <cell r="G141">
            <v>0</v>
          </cell>
          <cell r="H141">
            <v>34444848</v>
          </cell>
        </row>
        <row r="142">
          <cell r="B142">
            <v>15281001</v>
          </cell>
          <cell r="C142" t="str">
            <v>Equipos de Telecomunicaciones</v>
          </cell>
          <cell r="D142">
            <v>0</v>
          </cell>
          <cell r="E142">
            <v>34444848</v>
          </cell>
          <cell r="F142">
            <v>0</v>
          </cell>
          <cell r="G142">
            <v>0</v>
          </cell>
          <cell r="H142">
            <v>34444848</v>
          </cell>
        </row>
        <row r="143">
          <cell r="B143">
            <v>1540</v>
          </cell>
          <cell r="C143" t="str">
            <v>FLOTA Y EQUIPO DE TRANSPORTE</v>
          </cell>
          <cell r="D143">
            <v>0</v>
          </cell>
          <cell r="E143">
            <v>21094770463</v>
          </cell>
          <cell r="F143">
            <v>56639592</v>
          </cell>
          <cell r="G143">
            <v>0</v>
          </cell>
          <cell r="H143">
            <v>21151410055</v>
          </cell>
        </row>
        <row r="144">
          <cell r="B144">
            <v>154005</v>
          </cell>
          <cell r="C144" t="str">
            <v>AUTOS, CAMIONETA Y CAMPEROS</v>
          </cell>
          <cell r="D144">
            <v>0</v>
          </cell>
          <cell r="E144">
            <v>340450001</v>
          </cell>
          <cell r="F144">
            <v>0</v>
          </cell>
          <cell r="G144">
            <v>0</v>
          </cell>
          <cell r="H144">
            <v>340450001</v>
          </cell>
        </row>
        <row r="145">
          <cell r="B145">
            <v>15400501</v>
          </cell>
          <cell r="C145" t="str">
            <v>Autos, Camionetas y Camperos</v>
          </cell>
          <cell r="D145">
            <v>0</v>
          </cell>
          <cell r="E145">
            <v>340450001</v>
          </cell>
          <cell r="F145">
            <v>0</v>
          </cell>
          <cell r="G145">
            <v>0</v>
          </cell>
          <cell r="H145">
            <v>340450001</v>
          </cell>
        </row>
        <row r="146">
          <cell r="B146">
            <v>154015</v>
          </cell>
          <cell r="C146" t="str">
            <v>BUSES Y BUSETAS</v>
          </cell>
          <cell r="D146">
            <v>0</v>
          </cell>
          <cell r="E146">
            <v>20754320462</v>
          </cell>
          <cell r="F146">
            <v>56639592</v>
          </cell>
          <cell r="G146">
            <v>0</v>
          </cell>
          <cell r="H146">
            <v>20810960054</v>
          </cell>
        </row>
        <row r="147">
          <cell r="B147">
            <v>15401504</v>
          </cell>
          <cell r="C147" t="str">
            <v>Buses y Busetas tomadas en arrendamiento</v>
          </cell>
          <cell r="D147" t="str">
            <v>nc</v>
          </cell>
          <cell r="E147">
            <v>15330046528</v>
          </cell>
          <cell r="F147">
            <v>0</v>
          </cell>
          <cell r="G147">
            <v>0</v>
          </cell>
          <cell r="H147">
            <v>15330046528</v>
          </cell>
        </row>
        <row r="148">
          <cell r="B148">
            <v>15401505</v>
          </cell>
          <cell r="C148" t="str">
            <v>Buses y Busetas</v>
          </cell>
          <cell r="D148">
            <v>0</v>
          </cell>
          <cell r="E148">
            <v>5424273934</v>
          </cell>
          <cell r="F148">
            <v>0</v>
          </cell>
          <cell r="G148">
            <v>0</v>
          </cell>
          <cell r="H148">
            <v>5424273934</v>
          </cell>
        </row>
        <row r="149">
          <cell r="B149">
            <v>15401507</v>
          </cell>
          <cell r="C149" t="str">
            <v>Accesorios importantes</v>
          </cell>
          <cell r="D149">
            <v>0</v>
          </cell>
          <cell r="E149">
            <v>0</v>
          </cell>
          <cell r="F149">
            <v>8640590</v>
          </cell>
          <cell r="G149">
            <v>0</v>
          </cell>
          <cell r="H149">
            <v>8640590</v>
          </cell>
        </row>
        <row r="150">
          <cell r="B150">
            <v>15401508</v>
          </cell>
          <cell r="C150" t="str">
            <v>Mejoras a la eficiencia</v>
          </cell>
          <cell r="D150">
            <v>0</v>
          </cell>
          <cell r="E150">
            <v>0</v>
          </cell>
          <cell r="F150">
            <v>47999002</v>
          </cell>
          <cell r="G150">
            <v>0</v>
          </cell>
          <cell r="H150">
            <v>47999002</v>
          </cell>
        </row>
        <row r="151">
          <cell r="B151">
            <v>1592</v>
          </cell>
          <cell r="C151" t="str">
            <v>DEPRECIACION ACUMULADA</v>
          </cell>
          <cell r="D151">
            <v>0</v>
          </cell>
          <cell r="E151">
            <v>-4374915833.9200001</v>
          </cell>
          <cell r="F151">
            <v>1834707.86</v>
          </cell>
          <cell r="G151">
            <v>424859646.89999998</v>
          </cell>
          <cell r="H151">
            <v>-4797940772.96</v>
          </cell>
        </row>
        <row r="152">
          <cell r="B152">
            <v>159203</v>
          </cell>
          <cell r="C152" t="str">
            <v>MEJORAS A PROPIEDADES TOMADAS EN ARRENDA</v>
          </cell>
          <cell r="D152">
            <v>0</v>
          </cell>
          <cell r="E152">
            <v>-152957583.93000001</v>
          </cell>
          <cell r="F152">
            <v>0</v>
          </cell>
          <cell r="G152">
            <v>12528975.93</v>
          </cell>
          <cell r="H152">
            <v>-165486559.86000001</v>
          </cell>
        </row>
        <row r="153">
          <cell r="B153">
            <v>17102408</v>
          </cell>
          <cell r="C153" t="str">
            <v>Amortizacion mejoras en Propiedad Ajena</v>
          </cell>
          <cell r="D153">
            <v>0</v>
          </cell>
          <cell r="E153">
            <v>-152957583.93000001</v>
          </cell>
          <cell r="F153">
            <v>0</v>
          </cell>
          <cell r="G153">
            <v>12528975.93</v>
          </cell>
          <cell r="H153">
            <v>-165486559.86000001</v>
          </cell>
        </row>
        <row r="154">
          <cell r="B154">
            <v>159205</v>
          </cell>
          <cell r="C154" t="str">
            <v>CONSTRUCCIONES Y EDIFICACIONES</v>
          </cell>
          <cell r="D154">
            <v>0</v>
          </cell>
          <cell r="E154">
            <v>-138072140.38999999</v>
          </cell>
          <cell r="F154">
            <v>0</v>
          </cell>
          <cell r="G154">
            <v>13535834.76</v>
          </cell>
          <cell r="H154">
            <v>-151607975.14999998</v>
          </cell>
        </row>
        <row r="155">
          <cell r="B155">
            <v>15920501</v>
          </cell>
          <cell r="C155" t="str">
            <v>Construcciones y Edificaciones</v>
          </cell>
          <cell r="D155">
            <v>0</v>
          </cell>
          <cell r="E155">
            <v>-138072140.38999999</v>
          </cell>
          <cell r="F155">
            <v>0</v>
          </cell>
          <cell r="G155">
            <v>13535834.76</v>
          </cell>
          <cell r="H155">
            <v>-151607975.14999998</v>
          </cell>
        </row>
        <row r="156">
          <cell r="B156">
            <v>159210</v>
          </cell>
          <cell r="C156" t="str">
            <v>MAQUINARIA Y EQUIPO</v>
          </cell>
          <cell r="D156">
            <v>0</v>
          </cell>
          <cell r="E156">
            <v>-84972410.489999995</v>
          </cell>
          <cell r="F156">
            <v>0</v>
          </cell>
          <cell r="G156">
            <v>5460300.0300000003</v>
          </cell>
          <cell r="H156">
            <v>-90432710.519999996</v>
          </cell>
        </row>
        <row r="157">
          <cell r="B157">
            <v>15921001</v>
          </cell>
          <cell r="C157" t="str">
            <v>Maquinaria y Equipo</v>
          </cell>
          <cell r="D157">
            <v>0</v>
          </cell>
          <cell r="E157">
            <v>-84972410.489999995</v>
          </cell>
          <cell r="F157">
            <v>0</v>
          </cell>
          <cell r="G157">
            <v>5460300.0300000003</v>
          </cell>
          <cell r="H157">
            <v>-90432710.519999996</v>
          </cell>
        </row>
        <row r="158">
          <cell r="B158">
            <v>159215</v>
          </cell>
          <cell r="C158" t="str">
            <v>EQUIPO DE OFICINA</v>
          </cell>
          <cell r="D158">
            <v>0</v>
          </cell>
          <cell r="E158">
            <v>-190475371.66</v>
          </cell>
          <cell r="F158">
            <v>0</v>
          </cell>
          <cell r="G158">
            <v>11754105.560000001</v>
          </cell>
          <cell r="H158">
            <v>-202229477.22</v>
          </cell>
        </row>
        <row r="159">
          <cell r="B159">
            <v>15921501</v>
          </cell>
          <cell r="C159" t="str">
            <v>Equipo de Oficina</v>
          </cell>
          <cell r="D159">
            <v>0</v>
          </cell>
          <cell r="E159">
            <v>-190475371.66</v>
          </cell>
          <cell r="F159">
            <v>0</v>
          </cell>
          <cell r="G159">
            <v>11754105.560000001</v>
          </cell>
          <cell r="H159">
            <v>-202229477.22</v>
          </cell>
        </row>
        <row r="160">
          <cell r="B160">
            <v>159220</v>
          </cell>
          <cell r="C160" t="str">
            <v>EQUIPO DE COMPUTACION Y COMUNICACION</v>
          </cell>
          <cell r="D160">
            <v>0</v>
          </cell>
          <cell r="E160">
            <v>-224349065.38999999</v>
          </cell>
          <cell r="F160">
            <v>1834707.86</v>
          </cell>
          <cell r="G160">
            <v>19825103.870000001</v>
          </cell>
          <cell r="H160">
            <v>-242339461.40000001</v>
          </cell>
        </row>
        <row r="161">
          <cell r="B161">
            <v>15922001</v>
          </cell>
          <cell r="C161" t="str">
            <v>Equipo de Computación y Comunicación</v>
          </cell>
          <cell r="D161">
            <v>0</v>
          </cell>
          <cell r="E161">
            <v>-224349065.38999999</v>
          </cell>
          <cell r="F161">
            <v>1834707.86</v>
          </cell>
          <cell r="G161">
            <v>19825103.870000001</v>
          </cell>
          <cell r="H161">
            <v>-242339461.40000001</v>
          </cell>
        </row>
        <row r="162">
          <cell r="B162">
            <v>159235</v>
          </cell>
          <cell r="C162" t="str">
            <v>FLOTA Y EQUIPO DE TRANSPORTE</v>
          </cell>
          <cell r="D162">
            <v>0</v>
          </cell>
          <cell r="E162">
            <v>-3584089262.0599999</v>
          </cell>
          <cell r="F162">
            <v>0</v>
          </cell>
          <cell r="G162">
            <v>361755326.75</v>
          </cell>
          <cell r="H162">
            <v>-3945844588.8099999</v>
          </cell>
        </row>
        <row r="163">
          <cell r="B163">
            <v>15923502</v>
          </cell>
          <cell r="C163" t="str">
            <v>Autos, camionetas y camperos</v>
          </cell>
          <cell r="D163">
            <v>0</v>
          </cell>
          <cell r="E163">
            <v>-112529840.64</v>
          </cell>
          <cell r="F163">
            <v>0</v>
          </cell>
          <cell r="G163">
            <v>20645532.109999999</v>
          </cell>
          <cell r="H163">
            <v>-133175372.75</v>
          </cell>
        </row>
        <row r="164">
          <cell r="B164">
            <v>15923504</v>
          </cell>
          <cell r="C164" t="str">
            <v>Buses y Busetas tomadas en arrendamiento</v>
          </cell>
          <cell r="D164">
            <v>0</v>
          </cell>
          <cell r="E164">
            <v>-3028242460.9699998</v>
          </cell>
          <cell r="F164">
            <v>0</v>
          </cell>
          <cell r="G164">
            <v>225056540.61000001</v>
          </cell>
          <cell r="H164">
            <v>-3253299001.5799999</v>
          </cell>
        </row>
        <row r="165">
          <cell r="B165">
            <v>15923505</v>
          </cell>
          <cell r="C165" t="str">
            <v>Buses y Busetas</v>
          </cell>
          <cell r="D165">
            <v>0</v>
          </cell>
          <cell r="E165">
            <v>-443316960.44999999</v>
          </cell>
          <cell r="F165">
            <v>0</v>
          </cell>
          <cell r="G165">
            <v>88503433.290000007</v>
          </cell>
          <cell r="H165">
            <v>-531820393.74000001</v>
          </cell>
        </row>
        <row r="166">
          <cell r="B166">
            <v>15923506</v>
          </cell>
          <cell r="C166" t="str">
            <v>Accesorios importantes</v>
          </cell>
          <cell r="D166">
            <v>0</v>
          </cell>
          <cell r="E166">
            <v>0</v>
          </cell>
          <cell r="F166">
            <v>0</v>
          </cell>
          <cell r="G166">
            <v>46735.99</v>
          </cell>
          <cell r="H166">
            <v>-46735.99</v>
          </cell>
        </row>
        <row r="167">
          <cell r="B167">
            <v>15923508</v>
          </cell>
          <cell r="C167" t="str">
            <v>Mejoras a la eficiencia</v>
          </cell>
          <cell r="D167">
            <v>0</v>
          </cell>
          <cell r="E167">
            <v>0</v>
          </cell>
          <cell r="F167">
            <v>0</v>
          </cell>
          <cell r="G167">
            <v>27503084.75</v>
          </cell>
          <cell r="H167">
            <v>-27503084.75</v>
          </cell>
        </row>
        <row r="168">
          <cell r="B168">
            <v>16</v>
          </cell>
          <cell r="C168" t="str">
            <v>ACTIVOS INTANGIBLES</v>
          </cell>
          <cell r="D168">
            <v>0</v>
          </cell>
          <cell r="E168">
            <v>22399589253.360001</v>
          </cell>
          <cell r="F168">
            <v>2488886</v>
          </cell>
          <cell r="G168">
            <v>615149043.29999995</v>
          </cell>
          <cell r="H168">
            <v>21786929096.060001</v>
          </cell>
        </row>
        <row r="169">
          <cell r="B169">
            <v>1610</v>
          </cell>
          <cell r="C169" t="str">
            <v>LICENCIAS</v>
          </cell>
          <cell r="D169">
            <v>0</v>
          </cell>
          <cell r="E169">
            <v>24407096.239999998</v>
          </cell>
          <cell r="F169">
            <v>0</v>
          </cell>
          <cell r="G169">
            <v>1613228.76</v>
          </cell>
          <cell r="H169">
            <v>22793867.48</v>
          </cell>
        </row>
        <row r="170">
          <cell r="B170">
            <v>161005</v>
          </cell>
          <cell r="C170" t="str">
            <v>LICENCIAS DE SOFTWARE</v>
          </cell>
          <cell r="D170">
            <v>0</v>
          </cell>
          <cell r="E170">
            <v>24407096.239999998</v>
          </cell>
          <cell r="F170">
            <v>0</v>
          </cell>
          <cell r="G170">
            <v>1613228.76</v>
          </cell>
          <cell r="H170">
            <v>22793867.48</v>
          </cell>
        </row>
        <row r="171">
          <cell r="B171">
            <v>16350505</v>
          </cell>
          <cell r="C171" t="str">
            <v>Software Adquiridos o Comprados</v>
          </cell>
          <cell r="D171">
            <v>0</v>
          </cell>
          <cell r="E171">
            <v>32564942</v>
          </cell>
          <cell r="F171">
            <v>0</v>
          </cell>
          <cell r="G171">
            <v>0</v>
          </cell>
          <cell r="H171">
            <v>32564942</v>
          </cell>
        </row>
        <row r="172">
          <cell r="B172">
            <v>16350511</v>
          </cell>
          <cell r="C172" t="str">
            <v>Amortizacion Software Adquiridos</v>
          </cell>
          <cell r="D172">
            <v>0</v>
          </cell>
          <cell r="E172">
            <v>-8157845.7599999998</v>
          </cell>
          <cell r="F172">
            <v>0</v>
          </cell>
          <cell r="G172">
            <v>1613228.76</v>
          </cell>
          <cell r="H172">
            <v>-9771074.5199999996</v>
          </cell>
        </row>
        <row r="173">
          <cell r="B173">
            <v>1615</v>
          </cell>
          <cell r="C173" t="str">
            <v>DERECHOS</v>
          </cell>
          <cell r="D173">
            <v>0</v>
          </cell>
          <cell r="E173">
            <v>16538371645.450001</v>
          </cell>
          <cell r="F173">
            <v>2488886</v>
          </cell>
          <cell r="G173">
            <v>463874006.55000001</v>
          </cell>
          <cell r="H173">
            <v>16076986524.9</v>
          </cell>
        </row>
        <row r="174">
          <cell r="B174">
            <v>161505</v>
          </cell>
          <cell r="C174" t="str">
            <v>VEHICULOS CHATARRIZACION</v>
          </cell>
          <cell r="D174">
            <v>0</v>
          </cell>
          <cell r="E174">
            <v>16538371645.450001</v>
          </cell>
          <cell r="F174">
            <v>2488886</v>
          </cell>
          <cell r="G174">
            <v>463874006.55000001</v>
          </cell>
          <cell r="H174">
            <v>16076986524.9</v>
          </cell>
        </row>
        <row r="175">
          <cell r="B175">
            <v>17109506</v>
          </cell>
          <cell r="C175" t="str">
            <v>Vehículos Chatarrizados</v>
          </cell>
          <cell r="D175">
            <v>0</v>
          </cell>
          <cell r="E175">
            <v>8750301685</v>
          </cell>
          <cell r="F175">
            <v>0</v>
          </cell>
          <cell r="G175">
            <v>0</v>
          </cell>
          <cell r="H175">
            <v>8750301685</v>
          </cell>
        </row>
        <row r="176">
          <cell r="B176">
            <v>17109507</v>
          </cell>
          <cell r="C176" t="str">
            <v>Amortizacion vehículos Chatarrizados</v>
          </cell>
          <cell r="D176">
            <v>0</v>
          </cell>
          <cell r="E176">
            <v>-2300359819.6500001</v>
          </cell>
          <cell r="F176">
            <v>0</v>
          </cell>
          <cell r="G176">
            <v>191582431.65000001</v>
          </cell>
          <cell r="H176">
            <v>-2491942251.3000002</v>
          </cell>
        </row>
        <row r="177">
          <cell r="B177">
            <v>17109511</v>
          </cell>
          <cell r="C177" t="str">
            <v>Vehículos Racionalizados</v>
          </cell>
          <cell r="D177">
            <v>0</v>
          </cell>
          <cell r="E177">
            <v>12254066131</v>
          </cell>
          <cell r="F177">
            <v>0</v>
          </cell>
          <cell r="G177">
            <v>0</v>
          </cell>
          <cell r="H177">
            <v>12254066131</v>
          </cell>
        </row>
        <row r="178">
          <cell r="B178">
            <v>17109512</v>
          </cell>
          <cell r="C178" t="str">
            <v>Amortizacion vehículos Racionalizados</v>
          </cell>
          <cell r="D178">
            <v>0</v>
          </cell>
          <cell r="E178">
            <v>-3086916442.9000001</v>
          </cell>
          <cell r="F178">
            <v>0</v>
          </cell>
          <cell r="G178">
            <v>272291574.89999998</v>
          </cell>
          <cell r="H178">
            <v>-3359208017.8000002</v>
          </cell>
        </row>
        <row r="179">
          <cell r="B179">
            <v>17109525</v>
          </cell>
          <cell r="C179" t="str">
            <v>Vehículos en Renta</v>
          </cell>
          <cell r="D179">
            <v>0</v>
          </cell>
          <cell r="E179">
            <v>921280092</v>
          </cell>
          <cell r="F179">
            <v>2488886</v>
          </cell>
          <cell r="G179">
            <v>0</v>
          </cell>
          <cell r="H179">
            <v>923768978</v>
          </cell>
        </row>
        <row r="180">
          <cell r="B180">
            <v>1620</v>
          </cell>
          <cell r="C180" t="str">
            <v>MARCAS</v>
          </cell>
          <cell r="D180">
            <v>0</v>
          </cell>
          <cell r="E180">
            <v>5836810511.6700001</v>
          </cell>
          <cell r="F180">
            <v>0</v>
          </cell>
          <cell r="G180">
            <v>149661807.99000001</v>
          </cell>
          <cell r="H180">
            <v>5687148703.6800003</v>
          </cell>
        </row>
        <row r="181">
          <cell r="B181">
            <v>162005</v>
          </cell>
          <cell r="C181" t="str">
            <v>MARCAS ADQUIRIDAS</v>
          </cell>
          <cell r="D181">
            <v>0</v>
          </cell>
          <cell r="E181">
            <v>5836810511.6700001</v>
          </cell>
          <cell r="F181">
            <v>0</v>
          </cell>
          <cell r="G181">
            <v>149661807.99000001</v>
          </cell>
          <cell r="H181">
            <v>5687148703.6800003</v>
          </cell>
        </row>
        <row r="182">
          <cell r="B182">
            <v>16100505</v>
          </cell>
          <cell r="C182" t="str">
            <v>Marca MDO</v>
          </cell>
          <cell r="D182">
            <v>0</v>
          </cell>
          <cell r="E182">
            <v>6000000000</v>
          </cell>
          <cell r="F182">
            <v>0</v>
          </cell>
          <cell r="G182">
            <v>0</v>
          </cell>
          <cell r="H182">
            <v>6000000000</v>
          </cell>
        </row>
        <row r="183">
          <cell r="B183">
            <v>16100506</v>
          </cell>
          <cell r="C183" t="str">
            <v>Amortizacion Marca MDO</v>
          </cell>
          <cell r="D183">
            <v>0</v>
          </cell>
          <cell r="E183">
            <v>-163189488.33000001</v>
          </cell>
          <cell r="F183">
            <v>0</v>
          </cell>
          <cell r="G183">
            <v>149661807.99000001</v>
          </cell>
          <cell r="H183">
            <v>-312851296.31999999</v>
          </cell>
        </row>
        <row r="184">
          <cell r="B184">
            <v>17</v>
          </cell>
          <cell r="C184" t="str">
            <v>OTROS ACTIVOS</v>
          </cell>
          <cell r="D184">
            <v>0</v>
          </cell>
          <cell r="E184">
            <v>161879402.66999999</v>
          </cell>
          <cell r="F184">
            <v>15214565</v>
          </cell>
          <cell r="G184">
            <v>61926518.189999998</v>
          </cell>
          <cell r="H184">
            <v>115167449.48</v>
          </cell>
        </row>
        <row r="185">
          <cell r="B185">
            <v>1705</v>
          </cell>
          <cell r="C185" t="str">
            <v>GASTOS PAGADOS POR ANTICIPADO</v>
          </cell>
          <cell r="D185">
            <v>0</v>
          </cell>
          <cell r="E185">
            <v>161879402.66999999</v>
          </cell>
          <cell r="F185">
            <v>15214565</v>
          </cell>
          <cell r="G185">
            <v>61926518.189999998</v>
          </cell>
          <cell r="H185">
            <v>115167449.48</v>
          </cell>
        </row>
        <row r="186">
          <cell r="B186">
            <v>170520</v>
          </cell>
          <cell r="C186" t="str">
            <v>SEGUROS Y FIANZAS</v>
          </cell>
          <cell r="D186">
            <v>0</v>
          </cell>
          <cell r="E186">
            <v>161879402.66999999</v>
          </cell>
          <cell r="F186">
            <v>15214565</v>
          </cell>
          <cell r="G186">
            <v>61926518.189999998</v>
          </cell>
          <cell r="H186">
            <v>115167449.48</v>
          </cell>
        </row>
        <row r="187">
          <cell r="B187">
            <v>17052001</v>
          </cell>
          <cell r="C187" t="str">
            <v>Garantia extendida equipo de computo</v>
          </cell>
          <cell r="D187">
            <v>0</v>
          </cell>
          <cell r="E187">
            <v>0</v>
          </cell>
          <cell r="F187">
            <v>528625</v>
          </cell>
          <cell r="G187">
            <v>29368</v>
          </cell>
          <cell r="H187">
            <v>499257</v>
          </cell>
        </row>
        <row r="188">
          <cell r="B188">
            <v>17052002</v>
          </cell>
          <cell r="C188" t="str">
            <v>Iva garantia extendida equipo de computo</v>
          </cell>
          <cell r="D188">
            <v>0</v>
          </cell>
          <cell r="E188">
            <v>0</v>
          </cell>
          <cell r="F188">
            <v>100439</v>
          </cell>
          <cell r="G188">
            <v>5580</v>
          </cell>
          <cell r="H188">
            <v>94859</v>
          </cell>
        </row>
        <row r="189">
          <cell r="B189">
            <v>17052010</v>
          </cell>
          <cell r="C189" t="str">
            <v>Cumplimiento</v>
          </cell>
          <cell r="D189" t="str">
            <v>nc</v>
          </cell>
          <cell r="E189">
            <v>0</v>
          </cell>
          <cell r="F189">
            <v>1604156</v>
          </cell>
          <cell r="G189">
            <v>242466</v>
          </cell>
          <cell r="H189">
            <v>1361690</v>
          </cell>
        </row>
        <row r="190">
          <cell r="B190">
            <v>17052011</v>
          </cell>
          <cell r="C190" t="str">
            <v>Cumplimiento</v>
          </cell>
          <cell r="D190">
            <v>0</v>
          </cell>
          <cell r="E190">
            <v>29791667</v>
          </cell>
          <cell r="F190">
            <v>0</v>
          </cell>
          <cell r="G190">
            <v>0</v>
          </cell>
          <cell r="H190">
            <v>29791667</v>
          </cell>
        </row>
        <row r="191">
          <cell r="B191">
            <v>17052012</v>
          </cell>
          <cell r="C191" t="str">
            <v>Amortizacion poliza de Cumplimiento</v>
          </cell>
          <cell r="D191">
            <v>0</v>
          </cell>
          <cell r="E191">
            <v>-21132797.600000001</v>
          </cell>
          <cell r="F191">
            <v>0</v>
          </cell>
          <cell r="G191">
            <v>1702608.6</v>
          </cell>
          <cell r="H191">
            <v>-22835406.199999999</v>
          </cell>
        </row>
        <row r="192">
          <cell r="B192">
            <v>17052013</v>
          </cell>
          <cell r="C192" t="str">
            <v>Iva Cumplimiento</v>
          </cell>
          <cell r="D192">
            <v>0</v>
          </cell>
          <cell r="E192">
            <v>0</v>
          </cell>
          <cell r="F192">
            <v>304789</v>
          </cell>
          <cell r="G192">
            <v>46068</v>
          </cell>
          <cell r="H192">
            <v>258721</v>
          </cell>
        </row>
        <row r="193">
          <cell r="B193">
            <v>17052014</v>
          </cell>
          <cell r="C193" t="str">
            <v>IVA seguro Salarios y Prestaciones</v>
          </cell>
          <cell r="D193">
            <v>0</v>
          </cell>
          <cell r="E193">
            <v>0</v>
          </cell>
          <cell r="F193">
            <v>684387</v>
          </cell>
          <cell r="G193">
            <v>32589</v>
          </cell>
          <cell r="H193">
            <v>651798</v>
          </cell>
        </row>
        <row r="194">
          <cell r="B194">
            <v>17052015</v>
          </cell>
          <cell r="C194" t="str">
            <v>De Salarios y Prestaciones</v>
          </cell>
          <cell r="D194">
            <v>0</v>
          </cell>
          <cell r="E194">
            <v>0</v>
          </cell>
          <cell r="F194">
            <v>3602037</v>
          </cell>
          <cell r="G194">
            <v>171525</v>
          </cell>
          <cell r="H194">
            <v>3430512</v>
          </cell>
        </row>
        <row r="195">
          <cell r="B195">
            <v>17052025</v>
          </cell>
          <cell r="C195" t="str">
            <v>De Salarios y Prestaciones</v>
          </cell>
          <cell r="D195">
            <v>0</v>
          </cell>
          <cell r="E195">
            <v>17528857</v>
          </cell>
          <cell r="F195">
            <v>0</v>
          </cell>
          <cell r="G195">
            <v>0</v>
          </cell>
          <cell r="H195">
            <v>17528857</v>
          </cell>
        </row>
        <row r="196">
          <cell r="B196">
            <v>17052026</v>
          </cell>
          <cell r="C196" t="str">
            <v>Amortizacion de Salarios y Prestaciones</v>
          </cell>
          <cell r="D196">
            <v>0</v>
          </cell>
          <cell r="E196">
            <v>-6022618.1299999999</v>
          </cell>
          <cell r="F196">
            <v>0</v>
          </cell>
          <cell r="G196">
            <v>547916.13</v>
          </cell>
          <cell r="H196">
            <v>-6570534.2599999998</v>
          </cell>
        </row>
        <row r="197">
          <cell r="B197">
            <v>17052030</v>
          </cell>
          <cell r="C197" t="str">
            <v>Directores y administradores</v>
          </cell>
          <cell r="D197">
            <v>0</v>
          </cell>
          <cell r="E197">
            <v>394400</v>
          </cell>
          <cell r="F197">
            <v>0</v>
          </cell>
          <cell r="G197">
            <v>0</v>
          </cell>
          <cell r="H197">
            <v>394400</v>
          </cell>
        </row>
        <row r="198">
          <cell r="B198">
            <v>17052032</v>
          </cell>
          <cell r="C198" t="str">
            <v>Amortizacio directores y administradores</v>
          </cell>
          <cell r="D198">
            <v>0</v>
          </cell>
          <cell r="E198">
            <v>-250981.71</v>
          </cell>
          <cell r="F198">
            <v>0</v>
          </cell>
          <cell r="G198">
            <v>107563.71</v>
          </cell>
          <cell r="H198">
            <v>-358545.42</v>
          </cell>
        </row>
        <row r="199">
          <cell r="B199">
            <v>17052035</v>
          </cell>
          <cell r="C199" t="str">
            <v>Seguro Obligatorio - SOAT</v>
          </cell>
          <cell r="D199">
            <v>0</v>
          </cell>
          <cell r="E199">
            <v>1981510</v>
          </cell>
          <cell r="F199">
            <v>0</v>
          </cell>
          <cell r="G199">
            <v>541516</v>
          </cell>
          <cell r="H199">
            <v>1439994</v>
          </cell>
        </row>
        <row r="200">
          <cell r="B200">
            <v>17052036</v>
          </cell>
          <cell r="C200" t="str">
            <v>Seguro Obligatorio - SOAT</v>
          </cell>
          <cell r="D200">
            <v>0</v>
          </cell>
          <cell r="E200">
            <v>102407980</v>
          </cell>
          <cell r="F200">
            <v>0</v>
          </cell>
          <cell r="G200">
            <v>0</v>
          </cell>
          <cell r="H200">
            <v>102407980</v>
          </cell>
        </row>
        <row r="201">
          <cell r="B201">
            <v>17052037</v>
          </cell>
          <cell r="C201" t="str">
            <v>Amortizacion Seguro Obligatorio - SOAT</v>
          </cell>
          <cell r="D201">
            <v>0</v>
          </cell>
          <cell r="E201">
            <v>-44376289.460000001</v>
          </cell>
          <cell r="F201">
            <v>0</v>
          </cell>
          <cell r="G201">
            <v>21258102.399999999</v>
          </cell>
          <cell r="H201">
            <v>-65634391.859999999</v>
          </cell>
        </row>
        <row r="202">
          <cell r="B202">
            <v>17052060</v>
          </cell>
          <cell r="C202" t="str">
            <v>Resposabilidad Civil Contractual y Extra</v>
          </cell>
          <cell r="D202">
            <v>0</v>
          </cell>
          <cell r="E202">
            <v>0</v>
          </cell>
          <cell r="F202">
            <v>6458044</v>
          </cell>
          <cell r="G202">
            <v>2039385</v>
          </cell>
          <cell r="H202">
            <v>4418659</v>
          </cell>
        </row>
        <row r="203">
          <cell r="B203">
            <v>17052061</v>
          </cell>
          <cell r="C203" t="str">
            <v>Iva Resposabilidad Civil Contractual</v>
          </cell>
          <cell r="D203">
            <v>0</v>
          </cell>
          <cell r="E203">
            <v>0</v>
          </cell>
          <cell r="F203">
            <v>1227028</v>
          </cell>
          <cell r="G203">
            <v>387484</v>
          </cell>
          <cell r="H203">
            <v>839544</v>
          </cell>
        </row>
        <row r="204">
          <cell r="B204">
            <v>17052062</v>
          </cell>
          <cell r="C204" t="str">
            <v>Resposabilidad Civil Contractual y Extra</v>
          </cell>
          <cell r="D204">
            <v>0</v>
          </cell>
          <cell r="E204">
            <v>145835050</v>
          </cell>
          <cell r="F204">
            <v>0</v>
          </cell>
          <cell r="G204">
            <v>0</v>
          </cell>
          <cell r="H204">
            <v>145835050</v>
          </cell>
        </row>
        <row r="205">
          <cell r="B205">
            <v>17052064</v>
          </cell>
          <cell r="C205" t="str">
            <v>Amortizacion Resposabilidad Civil</v>
          </cell>
          <cell r="D205">
            <v>0</v>
          </cell>
          <cell r="E205">
            <v>-68302906.140000001</v>
          </cell>
          <cell r="F205">
            <v>0</v>
          </cell>
          <cell r="G205">
            <v>31841776.890000001</v>
          </cell>
          <cell r="H205">
            <v>-100144683.03</v>
          </cell>
        </row>
        <row r="206">
          <cell r="B206">
            <v>17052090</v>
          </cell>
          <cell r="C206" t="str">
            <v>Todo Riesgo</v>
          </cell>
          <cell r="D206">
            <v>0</v>
          </cell>
          <cell r="E206">
            <v>0</v>
          </cell>
          <cell r="F206">
            <v>592487</v>
          </cell>
          <cell r="G206">
            <v>196518</v>
          </cell>
          <cell r="H206">
            <v>395969</v>
          </cell>
        </row>
        <row r="207">
          <cell r="B207">
            <v>17052091</v>
          </cell>
          <cell r="C207" t="str">
            <v>Iva en Todo Riesgo</v>
          </cell>
          <cell r="D207">
            <v>0</v>
          </cell>
          <cell r="E207">
            <v>0</v>
          </cell>
          <cell r="F207">
            <v>112573</v>
          </cell>
          <cell r="G207">
            <v>37339</v>
          </cell>
          <cell r="H207">
            <v>75234</v>
          </cell>
        </row>
        <row r="208">
          <cell r="B208">
            <v>17052092</v>
          </cell>
          <cell r="C208" t="str">
            <v>Todo Riesgo</v>
          </cell>
          <cell r="D208">
            <v>0</v>
          </cell>
          <cell r="E208">
            <v>12683725</v>
          </cell>
          <cell r="F208">
            <v>0</v>
          </cell>
          <cell r="G208">
            <v>0</v>
          </cell>
          <cell r="H208">
            <v>12683725</v>
          </cell>
        </row>
        <row r="209">
          <cell r="B209">
            <v>17052094</v>
          </cell>
          <cell r="C209" t="str">
            <v>Amortizacion Todo Riesgo</v>
          </cell>
          <cell r="D209">
            <v>0</v>
          </cell>
          <cell r="E209">
            <v>-8658193.2899999991</v>
          </cell>
          <cell r="F209">
            <v>0</v>
          </cell>
          <cell r="G209">
            <v>2738712.46</v>
          </cell>
          <cell r="H209">
            <v>-11396905.75</v>
          </cell>
        </row>
        <row r="210">
          <cell r="B210">
            <v>18</v>
          </cell>
          <cell r="C210" t="str">
            <v>IMPUESTOS CORRIENTES</v>
          </cell>
          <cell r="D210">
            <v>0</v>
          </cell>
          <cell r="E210">
            <v>713817261.69000006</v>
          </cell>
          <cell r="F210">
            <v>322607550.82999998</v>
          </cell>
          <cell r="G210">
            <v>272218370.89999998</v>
          </cell>
          <cell r="H210">
            <v>764206441.62</v>
          </cell>
        </row>
        <row r="211">
          <cell r="B211">
            <v>1855</v>
          </cell>
          <cell r="C211" t="str">
            <v>ANTICIPOS E IMPUESTOS CORRIENTES</v>
          </cell>
          <cell r="D211">
            <v>0</v>
          </cell>
          <cell r="E211">
            <v>605820414.69000006</v>
          </cell>
          <cell r="F211">
            <v>322607550.82999998</v>
          </cell>
          <cell r="G211">
            <v>272218370.89999998</v>
          </cell>
          <cell r="H211">
            <v>656209594.62</v>
          </cell>
        </row>
        <row r="212">
          <cell r="B212">
            <v>185510</v>
          </cell>
          <cell r="C212" t="str">
            <v>ANTICIPO IMPUESTODE INDUSTRIA Y CCIO</v>
          </cell>
          <cell r="D212">
            <v>0</v>
          </cell>
          <cell r="E212">
            <v>14069855</v>
          </cell>
          <cell r="F212">
            <v>14069855</v>
          </cell>
          <cell r="G212">
            <v>28139710</v>
          </cell>
          <cell r="H212">
            <v>0</v>
          </cell>
        </row>
        <row r="213">
          <cell r="B213">
            <v>13551005</v>
          </cell>
          <cell r="C213" t="str">
            <v>Anticipo impuesto ind y ccio</v>
          </cell>
          <cell r="D213">
            <v>0</v>
          </cell>
          <cell r="E213">
            <v>14069855</v>
          </cell>
          <cell r="F213">
            <v>14069855</v>
          </cell>
          <cell r="G213">
            <v>28139710</v>
          </cell>
          <cell r="H213">
            <v>0</v>
          </cell>
        </row>
        <row r="214">
          <cell r="B214">
            <v>185515</v>
          </cell>
          <cell r="C214" t="str">
            <v>RETENCION EN LA FUENTE - RENTA</v>
          </cell>
          <cell r="D214">
            <v>0</v>
          </cell>
          <cell r="E214">
            <v>2131744.41</v>
          </cell>
          <cell r="F214">
            <v>294246.90000000002</v>
          </cell>
          <cell r="G214">
            <v>1277019.8999999999</v>
          </cell>
          <cell r="H214">
            <v>1148971.4099999999</v>
          </cell>
        </row>
        <row r="215">
          <cell r="B215">
            <v>13551501</v>
          </cell>
          <cell r="C215" t="str">
            <v>Por Ventas</v>
          </cell>
          <cell r="D215">
            <v>0</v>
          </cell>
          <cell r="E215">
            <v>26156</v>
          </cell>
          <cell r="F215">
            <v>70696</v>
          </cell>
          <cell r="G215">
            <v>26156</v>
          </cell>
          <cell r="H215">
            <v>70696</v>
          </cell>
        </row>
        <row r="216">
          <cell r="B216">
            <v>13551504</v>
          </cell>
          <cell r="C216" t="str">
            <v>Rendimientos Financieros</v>
          </cell>
          <cell r="D216">
            <v>0</v>
          </cell>
          <cell r="E216">
            <v>2105588.41</v>
          </cell>
          <cell r="F216">
            <v>223550.9</v>
          </cell>
          <cell r="G216">
            <v>1250863.8999999999</v>
          </cell>
          <cell r="H216">
            <v>1078275.4099999999</v>
          </cell>
        </row>
        <row r="217">
          <cell r="B217">
            <v>185516</v>
          </cell>
          <cell r="C217" t="str">
            <v>IMPUESTO A LA RENTA PARA LA EQUIDAD CREE</v>
          </cell>
          <cell r="D217">
            <v>0</v>
          </cell>
          <cell r="E217">
            <v>213026641</v>
          </cell>
          <cell r="F217">
            <v>19608000</v>
          </cell>
          <cell r="G217">
            <v>232634641</v>
          </cell>
          <cell r="H217">
            <v>0</v>
          </cell>
        </row>
        <row r="218">
          <cell r="B218">
            <v>13551603</v>
          </cell>
          <cell r="C218" t="str">
            <v>Cree Tarifa 0,8%</v>
          </cell>
          <cell r="D218">
            <v>0</v>
          </cell>
          <cell r="E218">
            <v>232634641</v>
          </cell>
          <cell r="F218">
            <v>0</v>
          </cell>
          <cell r="G218">
            <v>232634641</v>
          </cell>
          <cell r="H218">
            <v>0</v>
          </cell>
        </row>
        <row r="219">
          <cell r="B219">
            <v>24040605</v>
          </cell>
          <cell r="C219" t="str">
            <v>Impuesto a la Renta para la Equidad Cre</v>
          </cell>
          <cell r="D219">
            <v>0</v>
          </cell>
          <cell r="E219">
            <v>-19608000</v>
          </cell>
          <cell r="F219">
            <v>19608000</v>
          </cell>
          <cell r="G219">
            <v>0</v>
          </cell>
          <cell r="H219">
            <v>0</v>
          </cell>
        </row>
        <row r="220">
          <cell r="B220">
            <v>185519</v>
          </cell>
          <cell r="C220" t="str">
            <v>IMPUESTO DE RENTA Y COMPLEMENTARIOS</v>
          </cell>
          <cell r="D220">
            <v>0</v>
          </cell>
          <cell r="E220">
            <v>60532174.280000001</v>
          </cell>
          <cell r="F220">
            <v>64304448.93</v>
          </cell>
          <cell r="G220">
            <v>0</v>
          </cell>
          <cell r="H220">
            <v>124836623.20999999</v>
          </cell>
        </row>
        <row r="221">
          <cell r="B221">
            <v>13551905</v>
          </cell>
          <cell r="C221" t="str">
            <v>Autorretencion sobre renta 0.80%</v>
          </cell>
          <cell r="D221">
            <v>0</v>
          </cell>
          <cell r="E221">
            <v>60532174.280000001</v>
          </cell>
          <cell r="F221">
            <v>64304448.93</v>
          </cell>
          <cell r="G221">
            <v>0</v>
          </cell>
          <cell r="H221">
            <v>124836623.20999999</v>
          </cell>
        </row>
        <row r="222">
          <cell r="B222">
            <v>185520</v>
          </cell>
          <cell r="C222" t="str">
            <v>SOBRANTES EN LIQUIDACION PRIVADA DE IMP</v>
          </cell>
          <cell r="D222">
            <v>0</v>
          </cell>
          <cell r="E222">
            <v>316060000</v>
          </cell>
          <cell r="F222">
            <v>224331000</v>
          </cell>
          <cell r="G222">
            <v>10167000</v>
          </cell>
          <cell r="H222">
            <v>530224000</v>
          </cell>
        </row>
        <row r="223">
          <cell r="B223">
            <v>13552005</v>
          </cell>
          <cell r="C223" t="str">
            <v>Sobrante en Impuesto de Renta</v>
          </cell>
          <cell r="D223">
            <v>0</v>
          </cell>
          <cell r="E223">
            <v>10167000</v>
          </cell>
          <cell r="F223">
            <v>11162000</v>
          </cell>
          <cell r="G223">
            <v>10167000</v>
          </cell>
          <cell r="H223">
            <v>11162000</v>
          </cell>
        </row>
        <row r="224">
          <cell r="B224">
            <v>13552010</v>
          </cell>
          <cell r="C224" t="str">
            <v>Saldo a favor Impto Equidad CREE</v>
          </cell>
          <cell r="D224">
            <v>0</v>
          </cell>
          <cell r="E224">
            <v>305893000</v>
          </cell>
          <cell r="F224">
            <v>213169000</v>
          </cell>
          <cell r="G224">
            <v>0</v>
          </cell>
          <cell r="H224">
            <v>519062000</v>
          </cell>
        </row>
        <row r="225">
          <cell r="B225">
            <v>1860</v>
          </cell>
          <cell r="C225" t="str">
            <v>IMPUESTO DIFERIDO NIIF</v>
          </cell>
          <cell r="D225">
            <v>0</v>
          </cell>
          <cell r="E225">
            <v>107996847</v>
          </cell>
          <cell r="F225">
            <v>0</v>
          </cell>
          <cell r="G225">
            <v>0</v>
          </cell>
          <cell r="H225">
            <v>107996847</v>
          </cell>
        </row>
        <row r="226">
          <cell r="B226">
            <v>186015</v>
          </cell>
          <cell r="C226" t="str">
            <v>IMPUESTO DIFERIDO AJUSTES NIIF</v>
          </cell>
          <cell r="D226">
            <v>0</v>
          </cell>
          <cell r="E226">
            <v>107996847</v>
          </cell>
          <cell r="F226">
            <v>0</v>
          </cell>
          <cell r="G226">
            <v>0</v>
          </cell>
          <cell r="H226">
            <v>107996847</v>
          </cell>
        </row>
        <row r="227">
          <cell r="B227">
            <v>18601501</v>
          </cell>
          <cell r="C227" t="str">
            <v>Impuesto diferido Deudores</v>
          </cell>
          <cell r="D227">
            <v>0</v>
          </cell>
          <cell r="E227">
            <v>51445</v>
          </cell>
          <cell r="F227">
            <v>0</v>
          </cell>
          <cell r="G227">
            <v>0</v>
          </cell>
          <cell r="H227">
            <v>51445</v>
          </cell>
        </row>
        <row r="228">
          <cell r="B228">
            <v>18601502</v>
          </cell>
          <cell r="C228" t="str">
            <v>Impuesto diferido Inventarios</v>
          </cell>
          <cell r="D228">
            <v>0</v>
          </cell>
          <cell r="E228">
            <v>264488</v>
          </cell>
          <cell r="F228">
            <v>0</v>
          </cell>
          <cell r="G228">
            <v>0</v>
          </cell>
          <cell r="H228">
            <v>264488</v>
          </cell>
        </row>
        <row r="229">
          <cell r="B229">
            <v>18601504</v>
          </cell>
          <cell r="C229" t="str">
            <v>Impuesto diferido Diferidos</v>
          </cell>
          <cell r="D229">
            <v>0</v>
          </cell>
          <cell r="E229">
            <v>107510914</v>
          </cell>
          <cell r="F229">
            <v>0</v>
          </cell>
          <cell r="G229">
            <v>0</v>
          </cell>
          <cell r="H229">
            <v>107510914</v>
          </cell>
        </row>
        <row r="230">
          <cell r="B230">
            <v>18601506</v>
          </cell>
          <cell r="C230" t="str">
            <v>Impuesto diferido Inversiones</v>
          </cell>
          <cell r="D230">
            <v>0</v>
          </cell>
          <cell r="E230">
            <v>170000</v>
          </cell>
          <cell r="F230">
            <v>0</v>
          </cell>
          <cell r="G230">
            <v>0</v>
          </cell>
          <cell r="H230">
            <v>170000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</row>
        <row r="232">
          <cell r="B232">
            <v>2</v>
          </cell>
          <cell r="C232" t="str">
            <v>PASIVO</v>
          </cell>
          <cell r="D232">
            <v>0</v>
          </cell>
          <cell r="E232">
            <v>-38578342018.510002</v>
          </cell>
          <cell r="F232">
            <v>19326055435.459999</v>
          </cell>
          <cell r="G232">
            <v>21376746448.110001</v>
          </cell>
          <cell r="H232">
            <v>-40629033031.160004</v>
          </cell>
        </row>
        <row r="233">
          <cell r="B233">
            <v>21</v>
          </cell>
          <cell r="C233" t="str">
            <v>PASIVOS FINANCIEROS</v>
          </cell>
          <cell r="D233">
            <v>0</v>
          </cell>
          <cell r="E233">
            <v>-35200123214.889999</v>
          </cell>
          <cell r="F233">
            <v>6887482065.4899998</v>
          </cell>
          <cell r="G233">
            <v>9647471379.2700005</v>
          </cell>
          <cell r="H233">
            <v>-37960112528.669998</v>
          </cell>
        </row>
        <row r="234">
          <cell r="B234">
            <v>2105</v>
          </cell>
          <cell r="C234" t="str">
            <v>BANCOS NACIONALES</v>
          </cell>
          <cell r="D234">
            <v>0</v>
          </cell>
          <cell r="E234">
            <v>-21206650032</v>
          </cell>
          <cell r="F234">
            <v>1453664172.9400001</v>
          </cell>
          <cell r="G234">
            <v>5882191881.8299999</v>
          </cell>
          <cell r="H234">
            <v>-25635177740.889999</v>
          </cell>
        </row>
        <row r="235">
          <cell r="B235">
            <v>210505</v>
          </cell>
          <cell r="C235" t="str">
            <v>SOBREGIROS</v>
          </cell>
          <cell r="D235">
            <v>0</v>
          </cell>
          <cell r="E235">
            <v>0</v>
          </cell>
          <cell r="F235">
            <v>791689803.94000006</v>
          </cell>
          <cell r="G235">
            <v>982191881.83000004</v>
          </cell>
          <cell r="H235">
            <v>-190502077.88999999</v>
          </cell>
        </row>
        <row r="236">
          <cell r="B236">
            <v>21050501</v>
          </cell>
          <cell r="C236" t="str">
            <v>Sobregiros</v>
          </cell>
          <cell r="D236">
            <v>0</v>
          </cell>
          <cell r="E236">
            <v>0</v>
          </cell>
          <cell r="F236">
            <v>791689803.94000006</v>
          </cell>
          <cell r="G236">
            <v>982191881.83000004</v>
          </cell>
          <cell r="H236">
            <v>-190502077.88999999</v>
          </cell>
        </row>
        <row r="237">
          <cell r="B237">
            <v>210510</v>
          </cell>
          <cell r="C237" t="str">
            <v>PAGARES</v>
          </cell>
          <cell r="D237">
            <v>0</v>
          </cell>
          <cell r="E237">
            <v>-21206650032</v>
          </cell>
          <cell r="F237">
            <v>661974369</v>
          </cell>
          <cell r="G237">
            <v>4900000000</v>
          </cell>
          <cell r="H237">
            <v>-25444675663</v>
          </cell>
        </row>
        <row r="238">
          <cell r="B238">
            <v>21051001</v>
          </cell>
          <cell r="C238" t="str">
            <v>Pagares a Corto plazo</v>
          </cell>
          <cell r="D238">
            <v>0</v>
          </cell>
          <cell r="E238">
            <v>-800377174</v>
          </cell>
          <cell r="F238">
            <v>203275189</v>
          </cell>
          <cell r="G238">
            <v>4900000000</v>
          </cell>
          <cell r="H238">
            <v>-5497101985</v>
          </cell>
        </row>
        <row r="239">
          <cell r="B239">
            <v>21051002</v>
          </cell>
          <cell r="C239" t="str">
            <v>Pagares A Largo Plazo</v>
          </cell>
          <cell r="D239">
            <v>0</v>
          </cell>
          <cell r="E239">
            <v>-20406272858</v>
          </cell>
          <cell r="F239">
            <v>458699180</v>
          </cell>
          <cell r="G239">
            <v>0</v>
          </cell>
          <cell r="H239">
            <v>-19947573678</v>
          </cell>
        </row>
        <row r="240">
          <cell r="B240">
            <v>2115</v>
          </cell>
          <cell r="C240" t="str">
            <v>CORPORACIONES FINANCIERAS</v>
          </cell>
          <cell r="D240">
            <v>0</v>
          </cell>
          <cell r="E240">
            <v>-11664418664.25</v>
          </cell>
          <cell r="F240">
            <v>263252854.47</v>
          </cell>
          <cell r="G240">
            <v>0</v>
          </cell>
          <cell r="H240">
            <v>-11401165809.780001</v>
          </cell>
        </row>
        <row r="241">
          <cell r="B241">
            <v>211520</v>
          </cell>
          <cell r="C241" t="str">
            <v>CONTRATOS DE ARRENDAMIENTOS FINANCIERO</v>
          </cell>
          <cell r="D241">
            <v>0</v>
          </cell>
          <cell r="E241">
            <v>-11664418664.25</v>
          </cell>
          <cell r="F241">
            <v>263252854.47</v>
          </cell>
          <cell r="G241">
            <v>0</v>
          </cell>
          <cell r="H241">
            <v>-11401165809.780001</v>
          </cell>
        </row>
        <row r="242">
          <cell r="B242">
            <v>21152005</v>
          </cell>
          <cell r="C242" t="str">
            <v>CONTRATOS DE ARRENDAMIENTO</v>
          </cell>
          <cell r="D242">
            <v>0</v>
          </cell>
          <cell r="E242">
            <v>-11664418664.25</v>
          </cell>
          <cell r="F242">
            <v>263252854.47</v>
          </cell>
          <cell r="G242">
            <v>0</v>
          </cell>
          <cell r="H242">
            <v>-11401165809.780001</v>
          </cell>
        </row>
        <row r="243">
          <cell r="B243">
            <v>2195</v>
          </cell>
          <cell r="C243" t="str">
            <v>OTRAS OBLIGACIONES</v>
          </cell>
          <cell r="D243">
            <v>0</v>
          </cell>
          <cell r="E243">
            <v>-2329054518.6399999</v>
          </cell>
          <cell r="F243">
            <v>5170565038.0799999</v>
          </cell>
          <cell r="G243">
            <v>3765279497.4400001</v>
          </cell>
          <cell r="H243">
            <v>-923768978</v>
          </cell>
        </row>
        <row r="244">
          <cell r="B244">
            <v>219505</v>
          </cell>
          <cell r="C244" t="str">
            <v>PARTICULARES</v>
          </cell>
          <cell r="D244">
            <v>0</v>
          </cell>
          <cell r="E244">
            <v>-921280092</v>
          </cell>
          <cell r="F244">
            <v>3748720756.4400001</v>
          </cell>
          <cell r="G244">
            <v>3751209642.4400001</v>
          </cell>
          <cell r="H244">
            <v>-923768978</v>
          </cell>
        </row>
        <row r="245">
          <cell r="B245">
            <v>23809504</v>
          </cell>
          <cell r="C245" t="str">
            <v>Racionalización Por Pagar CP</v>
          </cell>
          <cell r="D245">
            <v>0</v>
          </cell>
          <cell r="E245">
            <v>-162118551.44</v>
          </cell>
          <cell r="F245">
            <v>489847675.44</v>
          </cell>
          <cell r="G245">
            <v>492569589</v>
          </cell>
          <cell r="H245">
            <v>-164840465</v>
          </cell>
        </row>
        <row r="246">
          <cell r="B246">
            <v>23809505</v>
          </cell>
          <cell r="C246" t="str">
            <v>Racionalización Por Pagar LP</v>
          </cell>
          <cell r="D246">
            <v>0</v>
          </cell>
          <cell r="E246">
            <v>-759161540.55999994</v>
          </cell>
          <cell r="F246">
            <v>3258873081</v>
          </cell>
          <cell r="G246">
            <v>3258640053.4400001</v>
          </cell>
          <cell r="H246">
            <v>-758928513</v>
          </cell>
        </row>
        <row r="247">
          <cell r="B247">
            <v>219520</v>
          </cell>
          <cell r="C247" t="str">
            <v>A SOCIOS Y ACCIONISTAS</v>
          </cell>
          <cell r="D247">
            <v>0</v>
          </cell>
          <cell r="E247">
            <v>-1407774426.6400001</v>
          </cell>
          <cell r="F247">
            <v>1421844281.6400001</v>
          </cell>
          <cell r="G247">
            <v>14069855</v>
          </cell>
          <cell r="H247">
            <v>0</v>
          </cell>
        </row>
        <row r="248">
          <cell r="B248">
            <v>23100506</v>
          </cell>
          <cell r="C248" t="str">
            <v>A casa matriz</v>
          </cell>
          <cell r="D248">
            <v>0</v>
          </cell>
          <cell r="E248">
            <v>-1407774426.6400001</v>
          </cell>
          <cell r="F248">
            <v>1421844281.6400001</v>
          </cell>
          <cell r="G248">
            <v>14069855</v>
          </cell>
          <cell r="H248">
            <v>0</v>
          </cell>
        </row>
        <row r="249">
          <cell r="B249">
            <v>22</v>
          </cell>
          <cell r="C249" t="str">
            <v>CUENTAS COMERCIALES POR PAGAR Y OTRAS C</v>
          </cell>
          <cell r="D249">
            <v>0</v>
          </cell>
          <cell r="E249">
            <v>-1291197957.4200001</v>
          </cell>
          <cell r="F249">
            <v>6802103586.5100002</v>
          </cell>
          <cell r="G249">
            <v>6709584899.5100002</v>
          </cell>
          <cell r="H249">
            <v>-1198679270.4200001</v>
          </cell>
        </row>
        <row r="250">
          <cell r="B250">
            <v>2205</v>
          </cell>
          <cell r="C250" t="str">
            <v>PROVEEDORES NACIONALES Y EXTERIOR</v>
          </cell>
          <cell r="D250">
            <v>0</v>
          </cell>
          <cell r="E250">
            <v>-620247872.24000001</v>
          </cell>
          <cell r="F250">
            <v>1881180076</v>
          </cell>
          <cell r="G250">
            <v>1733278963</v>
          </cell>
          <cell r="H250">
            <v>-472346759.24000001</v>
          </cell>
        </row>
        <row r="251">
          <cell r="B251">
            <v>220505</v>
          </cell>
          <cell r="C251" t="str">
            <v>NACIONALES</v>
          </cell>
          <cell r="D251">
            <v>0</v>
          </cell>
          <cell r="E251">
            <v>-620247872.24000001</v>
          </cell>
          <cell r="F251">
            <v>1881180076</v>
          </cell>
          <cell r="G251">
            <v>1733278963</v>
          </cell>
          <cell r="H251">
            <v>-472346759.24000001</v>
          </cell>
        </row>
        <row r="252">
          <cell r="B252">
            <v>22050506</v>
          </cell>
          <cell r="C252" t="str">
            <v>De suministros</v>
          </cell>
          <cell r="D252">
            <v>0</v>
          </cell>
          <cell r="E252">
            <v>-578422549</v>
          </cell>
          <cell r="F252">
            <v>1840852937</v>
          </cell>
          <cell r="G252">
            <v>1683213464</v>
          </cell>
          <cell r="H252">
            <v>-420783076</v>
          </cell>
        </row>
        <row r="253">
          <cell r="B253">
            <v>840505</v>
          </cell>
          <cell r="C253" t="str">
            <v>Bienes y Valores Recibidos en Custo (Cr)</v>
          </cell>
          <cell r="D253">
            <v>0</v>
          </cell>
          <cell r="E253">
            <v>-41825323.240000002</v>
          </cell>
          <cell r="F253">
            <v>40327139</v>
          </cell>
          <cell r="G253">
            <v>50065499</v>
          </cell>
          <cell r="H253">
            <v>-51563683.240000002</v>
          </cell>
        </row>
        <row r="254">
          <cell r="B254">
            <v>2235</v>
          </cell>
          <cell r="C254" t="str">
            <v>OTRAS CUENTAS POR PAGAR</v>
          </cell>
          <cell r="D254">
            <v>0</v>
          </cell>
          <cell r="E254">
            <v>-638450085.17999995</v>
          </cell>
          <cell r="F254">
            <v>4920923510.5100002</v>
          </cell>
          <cell r="G254">
            <v>4976305936.5100002</v>
          </cell>
          <cell r="H254">
            <v>-693832511.17999995</v>
          </cell>
        </row>
        <row r="255">
          <cell r="B255">
            <v>223505</v>
          </cell>
          <cell r="C255" t="str">
            <v>GASTOS FINANCIEROS</v>
          </cell>
          <cell r="D255">
            <v>0</v>
          </cell>
          <cell r="E255">
            <v>-169444614.18000001</v>
          </cell>
          <cell r="F255">
            <v>2012494506.05</v>
          </cell>
          <cell r="G255">
            <v>2039744107.05</v>
          </cell>
          <cell r="H255">
            <v>-196694215.18000001</v>
          </cell>
        </row>
        <row r="256">
          <cell r="B256">
            <v>23350505</v>
          </cell>
          <cell r="C256" t="str">
            <v>Gastos Financieros</v>
          </cell>
          <cell r="D256">
            <v>0</v>
          </cell>
          <cell r="E256">
            <v>-160182149</v>
          </cell>
          <cell r="F256">
            <v>1980592303.6300001</v>
          </cell>
          <cell r="G256">
            <v>2009681971.6300001</v>
          </cell>
          <cell r="H256">
            <v>-189271817</v>
          </cell>
        </row>
        <row r="257">
          <cell r="B257">
            <v>23350510</v>
          </cell>
          <cell r="C257" t="str">
            <v>Gastos con Tarjeta de Credito</v>
          </cell>
          <cell r="D257">
            <v>0</v>
          </cell>
          <cell r="E257">
            <v>-9262465.1799999997</v>
          </cell>
          <cell r="F257">
            <v>31902202.420000002</v>
          </cell>
          <cell r="G257">
            <v>30062135.420000002</v>
          </cell>
          <cell r="H257">
            <v>-7422398.1799999997</v>
          </cell>
        </row>
        <row r="258">
          <cell r="B258">
            <v>223525</v>
          </cell>
          <cell r="C258" t="str">
            <v>HONORARIOS</v>
          </cell>
          <cell r="D258">
            <v>0</v>
          </cell>
          <cell r="E258">
            <v>-14389026</v>
          </cell>
          <cell r="F258">
            <v>108394314</v>
          </cell>
          <cell r="G258">
            <v>120772454</v>
          </cell>
          <cell r="H258">
            <v>-26767166</v>
          </cell>
        </row>
        <row r="259">
          <cell r="B259">
            <v>23352505</v>
          </cell>
          <cell r="C259" t="str">
            <v>Honorarios</v>
          </cell>
          <cell r="D259">
            <v>0</v>
          </cell>
          <cell r="E259">
            <v>-14389026</v>
          </cell>
          <cell r="F259">
            <v>108394314</v>
          </cell>
          <cell r="G259">
            <v>120772454</v>
          </cell>
          <cell r="H259">
            <v>-26767166</v>
          </cell>
        </row>
        <row r="260">
          <cell r="B260">
            <v>223535</v>
          </cell>
          <cell r="C260" t="str">
            <v>SERVICIOS DE MANTENIMIENTO</v>
          </cell>
          <cell r="D260">
            <v>0</v>
          </cell>
          <cell r="E260">
            <v>-10738691</v>
          </cell>
          <cell r="F260">
            <v>39767775</v>
          </cell>
          <cell r="G260">
            <v>44665098</v>
          </cell>
          <cell r="H260">
            <v>-15636014</v>
          </cell>
        </row>
        <row r="261">
          <cell r="B261">
            <v>23353505</v>
          </cell>
          <cell r="C261" t="str">
            <v>Servicios de Mantenimiento</v>
          </cell>
          <cell r="D261">
            <v>0</v>
          </cell>
          <cell r="E261">
            <v>-10738691</v>
          </cell>
          <cell r="F261">
            <v>39767775</v>
          </cell>
          <cell r="G261">
            <v>44665098</v>
          </cell>
          <cell r="H261">
            <v>-15636014</v>
          </cell>
        </row>
        <row r="262">
          <cell r="B262">
            <v>223540</v>
          </cell>
          <cell r="C262" t="str">
            <v>ARRENDAMIENTOS</v>
          </cell>
          <cell r="D262">
            <v>0</v>
          </cell>
          <cell r="E262">
            <v>-7820000</v>
          </cell>
          <cell r="F262">
            <v>61221950</v>
          </cell>
          <cell r="G262">
            <v>61520477</v>
          </cell>
          <cell r="H262">
            <v>-8118527</v>
          </cell>
        </row>
        <row r="263">
          <cell r="B263">
            <v>23354005</v>
          </cell>
          <cell r="C263" t="str">
            <v>Arrendamientos</v>
          </cell>
          <cell r="D263">
            <v>0</v>
          </cell>
          <cell r="E263">
            <v>-7820000</v>
          </cell>
          <cell r="F263">
            <v>61221950</v>
          </cell>
          <cell r="G263">
            <v>61520477</v>
          </cell>
          <cell r="H263">
            <v>-8118527</v>
          </cell>
        </row>
        <row r="264">
          <cell r="B264">
            <v>223545</v>
          </cell>
          <cell r="C264" t="str">
            <v>TRANSPORTE,FLETES Y ACARREOS</v>
          </cell>
          <cell r="D264">
            <v>0</v>
          </cell>
          <cell r="E264">
            <v>-159915</v>
          </cell>
          <cell r="F264">
            <v>59348937</v>
          </cell>
          <cell r="G264">
            <v>72627881</v>
          </cell>
          <cell r="H264">
            <v>-13438859</v>
          </cell>
        </row>
        <row r="265">
          <cell r="B265">
            <v>23354505</v>
          </cell>
          <cell r="C265" t="str">
            <v>Transportes, Fletes y Acarreos</v>
          </cell>
          <cell r="D265">
            <v>0</v>
          </cell>
          <cell r="E265">
            <v>-159915</v>
          </cell>
          <cell r="F265">
            <v>59348937</v>
          </cell>
          <cell r="G265">
            <v>72627881</v>
          </cell>
          <cell r="H265">
            <v>-13438859</v>
          </cell>
        </row>
        <row r="266">
          <cell r="B266">
            <v>223550</v>
          </cell>
          <cell r="C266" t="str">
            <v>SERVICIOS PUBLICOS</v>
          </cell>
          <cell r="D266">
            <v>0</v>
          </cell>
          <cell r="E266">
            <v>-430115</v>
          </cell>
          <cell r="F266">
            <v>5016034</v>
          </cell>
          <cell r="G266">
            <v>5024424</v>
          </cell>
          <cell r="H266">
            <v>-438505</v>
          </cell>
        </row>
        <row r="267">
          <cell r="B267">
            <v>23355005</v>
          </cell>
          <cell r="C267" t="str">
            <v>Servicios Públicos</v>
          </cell>
          <cell r="D267">
            <v>0</v>
          </cell>
          <cell r="E267">
            <v>-430115</v>
          </cell>
          <cell r="F267">
            <v>5016034</v>
          </cell>
          <cell r="G267">
            <v>5024424</v>
          </cell>
          <cell r="H267">
            <v>-438505</v>
          </cell>
        </row>
        <row r="268">
          <cell r="B268">
            <v>223555</v>
          </cell>
          <cell r="C268" t="str">
            <v>SEGUROS</v>
          </cell>
          <cell r="D268">
            <v>0</v>
          </cell>
          <cell r="E268">
            <v>-30115650</v>
          </cell>
          <cell r="F268">
            <v>129849152</v>
          </cell>
          <cell r="G268">
            <v>106459398</v>
          </cell>
          <cell r="H268">
            <v>-6725896</v>
          </cell>
        </row>
        <row r="269">
          <cell r="B269">
            <v>23355505</v>
          </cell>
          <cell r="C269" t="str">
            <v>Seguros</v>
          </cell>
          <cell r="D269">
            <v>0</v>
          </cell>
          <cell r="E269">
            <v>-30115650</v>
          </cell>
          <cell r="F269">
            <v>129849152</v>
          </cell>
          <cell r="G269">
            <v>106459398</v>
          </cell>
          <cell r="H269">
            <v>-6725896</v>
          </cell>
        </row>
        <row r="270">
          <cell r="B270">
            <v>223595</v>
          </cell>
          <cell r="C270" t="str">
            <v>OTROS</v>
          </cell>
          <cell r="D270">
            <v>0</v>
          </cell>
          <cell r="E270">
            <v>-405352074</v>
          </cell>
          <cell r="F270">
            <v>2504830842.46</v>
          </cell>
          <cell r="G270">
            <v>2525492097.46</v>
          </cell>
          <cell r="H270">
            <v>-426013329</v>
          </cell>
        </row>
        <row r="271">
          <cell r="B271">
            <v>23359510</v>
          </cell>
          <cell r="C271" t="str">
            <v>Otras Cuentas por pagar</v>
          </cell>
          <cell r="D271">
            <v>0</v>
          </cell>
          <cell r="E271">
            <v>-405352074</v>
          </cell>
          <cell r="F271">
            <v>2504830842.46</v>
          </cell>
          <cell r="G271">
            <v>2525492097.46</v>
          </cell>
          <cell r="H271">
            <v>-426013329</v>
          </cell>
        </row>
        <row r="272">
          <cell r="B272">
            <v>2280</v>
          </cell>
          <cell r="C272" t="str">
            <v>ACREDORES VARIOS</v>
          </cell>
          <cell r="D272">
            <v>0</v>
          </cell>
          <cell r="E272">
            <v>-32500000</v>
          </cell>
          <cell r="F272">
            <v>0</v>
          </cell>
          <cell r="G272">
            <v>0</v>
          </cell>
          <cell r="H272">
            <v>-32500000</v>
          </cell>
        </row>
        <row r="273">
          <cell r="B273">
            <v>228095</v>
          </cell>
          <cell r="C273" t="str">
            <v>OTROS</v>
          </cell>
          <cell r="D273">
            <v>0</v>
          </cell>
          <cell r="E273">
            <v>-32500000</v>
          </cell>
          <cell r="F273">
            <v>0</v>
          </cell>
          <cell r="G273">
            <v>0</v>
          </cell>
          <cell r="H273">
            <v>-32500000</v>
          </cell>
        </row>
        <row r="274">
          <cell r="B274">
            <v>23809506</v>
          </cell>
          <cell r="C274" t="str">
            <v>Contratos</v>
          </cell>
          <cell r="D274">
            <v>0</v>
          </cell>
          <cell r="E274">
            <v>-32500000</v>
          </cell>
          <cell r="F274">
            <v>0</v>
          </cell>
          <cell r="G274">
            <v>0</v>
          </cell>
          <cell r="H274">
            <v>-32500000</v>
          </cell>
        </row>
        <row r="275">
          <cell r="B275">
            <v>24</v>
          </cell>
          <cell r="C275" t="str">
            <v>PASIVOS POR IMPUESTOS POR PAGAR</v>
          </cell>
          <cell r="D275">
            <v>0</v>
          </cell>
          <cell r="E275">
            <v>-803953197.22000003</v>
          </cell>
          <cell r="F275">
            <v>407145292.56</v>
          </cell>
          <cell r="G275">
            <v>393535377.41000003</v>
          </cell>
          <cell r="H275">
            <v>-790343282.07000005</v>
          </cell>
        </row>
        <row r="276">
          <cell r="B276">
            <v>2402</v>
          </cell>
          <cell r="C276" t="str">
            <v>IMPUESTO, GRAVAMENES Y TASAS</v>
          </cell>
          <cell r="D276">
            <v>0</v>
          </cell>
          <cell r="E276">
            <v>-65940572.100000001</v>
          </cell>
          <cell r="F276">
            <v>280979769</v>
          </cell>
          <cell r="G276">
            <v>229843960.88</v>
          </cell>
          <cell r="H276">
            <v>-14804763.98</v>
          </cell>
        </row>
        <row r="277">
          <cell r="B277">
            <v>240206</v>
          </cell>
          <cell r="C277" t="str">
            <v>IMPUESTO A LA RIQUEZA</v>
          </cell>
          <cell r="D277">
            <v>0</v>
          </cell>
          <cell r="E277">
            <v>0</v>
          </cell>
          <cell r="F277">
            <v>8212000</v>
          </cell>
          <cell r="G277">
            <v>16424000</v>
          </cell>
          <cell r="H277">
            <v>-8212000</v>
          </cell>
        </row>
        <row r="278">
          <cell r="B278">
            <v>24041505</v>
          </cell>
          <cell r="C278" t="str">
            <v>Impuesto a la riqueza</v>
          </cell>
          <cell r="D278">
            <v>0</v>
          </cell>
          <cell r="E278">
            <v>0</v>
          </cell>
          <cell r="F278">
            <v>8212000</v>
          </cell>
          <cell r="G278">
            <v>16424000</v>
          </cell>
          <cell r="H278">
            <v>-8212000</v>
          </cell>
        </row>
        <row r="279">
          <cell r="B279">
            <v>240212</v>
          </cell>
          <cell r="C279" t="str">
            <v>DE INDUSTRIA Y COMERCIO</v>
          </cell>
          <cell r="D279">
            <v>0</v>
          </cell>
          <cell r="E279">
            <v>-65940572.100000001</v>
          </cell>
          <cell r="F279">
            <v>272767769</v>
          </cell>
          <cell r="G279">
            <v>213419960.88</v>
          </cell>
          <cell r="H279">
            <v>-6592763.9800000004</v>
          </cell>
        </row>
        <row r="280">
          <cell r="B280">
            <v>24120505</v>
          </cell>
          <cell r="C280" t="str">
            <v>Vigencia Fiscal Corriente</v>
          </cell>
          <cell r="D280">
            <v>0</v>
          </cell>
          <cell r="E280">
            <v>-252644182.09999999</v>
          </cell>
          <cell r="F280">
            <v>200604000</v>
          </cell>
          <cell r="G280">
            <v>54856060.880000003</v>
          </cell>
          <cell r="H280">
            <v>-106896242.98</v>
          </cell>
        </row>
        <row r="281">
          <cell r="B281">
            <v>24120506</v>
          </cell>
          <cell r="C281" t="str">
            <v>Anticipo impuesto de industria y comerci</v>
          </cell>
          <cell r="D281">
            <v>0</v>
          </cell>
          <cell r="E281">
            <v>186703610</v>
          </cell>
          <cell r="F281">
            <v>72163769</v>
          </cell>
          <cell r="G281">
            <v>158563900</v>
          </cell>
          <cell r="H281">
            <v>100303479</v>
          </cell>
        </row>
        <row r="282">
          <cell r="B282">
            <v>2465</v>
          </cell>
          <cell r="C282" t="str">
            <v>RETENCION EN LA FUENTE</v>
          </cell>
          <cell r="D282">
            <v>0</v>
          </cell>
          <cell r="E282">
            <v>-30299221.120000001</v>
          </cell>
          <cell r="F282">
            <v>126165523.56</v>
          </cell>
          <cell r="G282">
            <v>163691416.53</v>
          </cell>
          <cell r="H282">
            <v>-67825114.090000004</v>
          </cell>
        </row>
        <row r="283">
          <cell r="B283">
            <v>246505</v>
          </cell>
          <cell r="C283" t="str">
            <v>SALARIOS Y PAGOS LABORALES</v>
          </cell>
          <cell r="D283">
            <v>0</v>
          </cell>
          <cell r="E283">
            <v>-3934043</v>
          </cell>
          <cell r="F283">
            <v>12550919</v>
          </cell>
          <cell r="G283">
            <v>12262633</v>
          </cell>
          <cell r="H283">
            <v>-3645757</v>
          </cell>
        </row>
        <row r="284">
          <cell r="B284">
            <v>23650501</v>
          </cell>
          <cell r="C284" t="str">
            <v>Salarios y Demás Pagos Laborales</v>
          </cell>
          <cell r="D284">
            <v>0</v>
          </cell>
          <cell r="E284">
            <v>-8007879</v>
          </cell>
          <cell r="F284">
            <v>0</v>
          </cell>
          <cell r="G284">
            <v>7911269</v>
          </cell>
          <cell r="H284">
            <v>-15919148</v>
          </cell>
        </row>
        <row r="285">
          <cell r="B285">
            <v>23650505</v>
          </cell>
          <cell r="C285" t="str">
            <v>Trabajadores Independientes</v>
          </cell>
          <cell r="D285">
            <v>0</v>
          </cell>
          <cell r="E285">
            <v>-1572828</v>
          </cell>
          <cell r="F285">
            <v>0</v>
          </cell>
          <cell r="G285">
            <v>1547078</v>
          </cell>
          <cell r="H285">
            <v>-3119906</v>
          </cell>
        </row>
        <row r="286">
          <cell r="B286">
            <v>23650515</v>
          </cell>
          <cell r="C286" t="str">
            <v>Pagos Retefuente Salarios</v>
          </cell>
          <cell r="D286">
            <v>0</v>
          </cell>
          <cell r="E286">
            <v>5646664</v>
          </cell>
          <cell r="F286">
            <v>12550919</v>
          </cell>
          <cell r="G286">
            <v>2804286</v>
          </cell>
          <cell r="H286">
            <v>15393297</v>
          </cell>
        </row>
        <row r="287">
          <cell r="B287">
            <v>246515</v>
          </cell>
          <cell r="C287" t="str">
            <v>HONORARIOS</v>
          </cell>
          <cell r="D287">
            <v>0</v>
          </cell>
          <cell r="E287">
            <v>-1789956</v>
          </cell>
          <cell r="F287">
            <v>9201397</v>
          </cell>
          <cell r="G287">
            <v>12536098</v>
          </cell>
          <cell r="H287">
            <v>-5124657</v>
          </cell>
        </row>
        <row r="288">
          <cell r="B288">
            <v>23651502</v>
          </cell>
          <cell r="C288" t="str">
            <v>Honorarios 11%</v>
          </cell>
          <cell r="D288">
            <v>0</v>
          </cell>
          <cell r="E288">
            <v>-6191384</v>
          </cell>
          <cell r="F288">
            <v>0</v>
          </cell>
          <cell r="G288">
            <v>10561901</v>
          </cell>
          <cell r="H288">
            <v>-16753285</v>
          </cell>
        </row>
        <row r="289">
          <cell r="B289">
            <v>23651515</v>
          </cell>
          <cell r="C289" t="str">
            <v>Pago Retefuente Honorarios</v>
          </cell>
          <cell r="D289">
            <v>0</v>
          </cell>
          <cell r="E289">
            <v>4401428</v>
          </cell>
          <cell r="F289">
            <v>9201397</v>
          </cell>
          <cell r="G289">
            <v>1974197</v>
          </cell>
          <cell r="H289">
            <v>11628628</v>
          </cell>
        </row>
        <row r="290">
          <cell r="B290">
            <v>246525</v>
          </cell>
          <cell r="C290" t="str">
            <v>SERVICIOS</v>
          </cell>
          <cell r="D290">
            <v>0</v>
          </cell>
          <cell r="E290">
            <v>-1711928</v>
          </cell>
          <cell r="F290">
            <v>12398694</v>
          </cell>
          <cell r="G290">
            <v>13187170</v>
          </cell>
          <cell r="H290">
            <v>-2500404</v>
          </cell>
        </row>
        <row r="291">
          <cell r="B291">
            <v>23652501</v>
          </cell>
          <cell r="C291" t="str">
            <v>Servicios PN No declarante del 6%</v>
          </cell>
          <cell r="D291">
            <v>0</v>
          </cell>
          <cell r="E291">
            <v>0</v>
          </cell>
          <cell r="F291">
            <v>0</v>
          </cell>
          <cell r="G291">
            <v>609900</v>
          </cell>
          <cell r="H291">
            <v>-609900</v>
          </cell>
        </row>
        <row r="292">
          <cell r="B292">
            <v>23652502</v>
          </cell>
          <cell r="C292" t="str">
            <v>Transporte de Carga del 1%</v>
          </cell>
          <cell r="D292">
            <v>0</v>
          </cell>
          <cell r="E292">
            <v>-22615</v>
          </cell>
          <cell r="F292">
            <v>0</v>
          </cell>
          <cell r="G292">
            <v>16916</v>
          </cell>
          <cell r="H292">
            <v>-39531</v>
          </cell>
        </row>
        <row r="293">
          <cell r="B293">
            <v>23652503</v>
          </cell>
          <cell r="C293" t="str">
            <v>Transporte de Pasajeros del 3,5%</v>
          </cell>
          <cell r="D293">
            <v>0</v>
          </cell>
          <cell r="E293">
            <v>-807891</v>
          </cell>
          <cell r="F293">
            <v>0</v>
          </cell>
          <cell r="G293">
            <v>1280667</v>
          </cell>
          <cell r="H293">
            <v>-2088558</v>
          </cell>
        </row>
        <row r="294">
          <cell r="B294">
            <v>23652504</v>
          </cell>
          <cell r="C294" t="str">
            <v>Servicios del 4%</v>
          </cell>
          <cell r="D294">
            <v>0</v>
          </cell>
          <cell r="E294">
            <v>-4045568</v>
          </cell>
          <cell r="F294">
            <v>0</v>
          </cell>
          <cell r="G294">
            <v>6667373</v>
          </cell>
          <cell r="H294">
            <v>-10712941</v>
          </cell>
        </row>
        <row r="295">
          <cell r="B295">
            <v>23652506</v>
          </cell>
          <cell r="C295" t="str">
            <v>Servicios Vigilancia,Aseo y Salud del 2%</v>
          </cell>
          <cell r="D295">
            <v>0</v>
          </cell>
          <cell r="E295">
            <v>-322110</v>
          </cell>
          <cell r="F295">
            <v>600</v>
          </cell>
          <cell r="G295">
            <v>282409</v>
          </cell>
          <cell r="H295">
            <v>-603919</v>
          </cell>
        </row>
        <row r="296">
          <cell r="B296">
            <v>23652509</v>
          </cell>
          <cell r="C296" t="str">
            <v>Restaurante, hotel y Hospedaje 3.5%</v>
          </cell>
          <cell r="D296">
            <v>0</v>
          </cell>
          <cell r="E296">
            <v>-161276</v>
          </cell>
          <cell r="F296">
            <v>0</v>
          </cell>
          <cell r="G296">
            <v>160576</v>
          </cell>
          <cell r="H296">
            <v>-321852</v>
          </cell>
        </row>
        <row r="297">
          <cell r="B297">
            <v>23652512</v>
          </cell>
          <cell r="C297" t="str">
            <v>Por contratos de construccion del 2%</v>
          </cell>
          <cell r="D297">
            <v>0</v>
          </cell>
          <cell r="E297">
            <v>0</v>
          </cell>
          <cell r="F297">
            <v>0</v>
          </cell>
          <cell r="G297">
            <v>418166</v>
          </cell>
          <cell r="H297">
            <v>-418166</v>
          </cell>
        </row>
        <row r="298">
          <cell r="B298">
            <v>23652513</v>
          </cell>
          <cell r="C298" t="str">
            <v>Por servicios derecho uso software 3,5%</v>
          </cell>
          <cell r="D298">
            <v>0</v>
          </cell>
          <cell r="E298">
            <v>-316923</v>
          </cell>
          <cell r="F298">
            <v>0</v>
          </cell>
          <cell r="G298">
            <v>397993</v>
          </cell>
          <cell r="H298">
            <v>-714916</v>
          </cell>
        </row>
        <row r="299">
          <cell r="B299">
            <v>23652515</v>
          </cell>
          <cell r="C299" t="str">
            <v>Pagos Retefuente Servicios</v>
          </cell>
          <cell r="D299">
            <v>0</v>
          </cell>
          <cell r="E299">
            <v>3964455</v>
          </cell>
          <cell r="F299">
            <v>12398094</v>
          </cell>
          <cell r="G299">
            <v>3353170</v>
          </cell>
          <cell r="H299">
            <v>13009379</v>
          </cell>
        </row>
        <row r="300">
          <cell r="B300">
            <v>246530</v>
          </cell>
          <cell r="C300" t="str">
            <v>ARRENDAMIENTOS</v>
          </cell>
          <cell r="D300">
            <v>0</v>
          </cell>
          <cell r="E300">
            <v>-586091</v>
          </cell>
          <cell r="F300">
            <v>2224947</v>
          </cell>
          <cell r="G300">
            <v>2161044</v>
          </cell>
          <cell r="H300">
            <v>-522188</v>
          </cell>
        </row>
        <row r="301">
          <cell r="B301">
            <v>23653001</v>
          </cell>
          <cell r="C301" t="str">
            <v>De Bienes Muebles 4%</v>
          </cell>
          <cell r="D301">
            <v>0</v>
          </cell>
          <cell r="E301">
            <v>-908103</v>
          </cell>
          <cell r="F301">
            <v>0</v>
          </cell>
          <cell r="G301">
            <v>924484</v>
          </cell>
          <cell r="H301">
            <v>-1832587</v>
          </cell>
        </row>
        <row r="302">
          <cell r="B302">
            <v>23653002</v>
          </cell>
          <cell r="C302" t="str">
            <v>De Bienes Inmuebles 3,5%</v>
          </cell>
          <cell r="D302">
            <v>0</v>
          </cell>
          <cell r="E302">
            <v>-710292</v>
          </cell>
          <cell r="F302">
            <v>0</v>
          </cell>
          <cell r="G302">
            <v>710292</v>
          </cell>
          <cell r="H302">
            <v>-1420584</v>
          </cell>
        </row>
        <row r="303">
          <cell r="B303">
            <v>23653015</v>
          </cell>
          <cell r="C303" t="str">
            <v>Pago Retefuente Arrendamiento</v>
          </cell>
          <cell r="D303">
            <v>0</v>
          </cell>
          <cell r="E303">
            <v>1032304</v>
          </cell>
          <cell r="F303">
            <v>2224947</v>
          </cell>
          <cell r="G303">
            <v>526268</v>
          </cell>
          <cell r="H303">
            <v>2730983</v>
          </cell>
        </row>
        <row r="304">
          <cell r="B304">
            <v>246540</v>
          </cell>
          <cell r="C304" t="str">
            <v>COMPRAS</v>
          </cell>
          <cell r="D304">
            <v>0</v>
          </cell>
          <cell r="E304">
            <v>-796959</v>
          </cell>
          <cell r="F304">
            <v>5402918</v>
          </cell>
          <cell r="G304">
            <v>5663980</v>
          </cell>
          <cell r="H304">
            <v>-1058021</v>
          </cell>
        </row>
        <row r="305">
          <cell r="B305">
            <v>23654001</v>
          </cell>
          <cell r="C305" t="str">
            <v>Compra de Combustible</v>
          </cell>
          <cell r="D305">
            <v>0</v>
          </cell>
          <cell r="E305">
            <v>-2220</v>
          </cell>
          <cell r="F305">
            <v>0</v>
          </cell>
          <cell r="G305">
            <v>2581</v>
          </cell>
          <cell r="H305">
            <v>-4801</v>
          </cell>
        </row>
        <row r="306">
          <cell r="B306">
            <v>23654002</v>
          </cell>
          <cell r="C306" t="str">
            <v>Compras en General 3,5%</v>
          </cell>
          <cell r="D306">
            <v>0</v>
          </cell>
          <cell r="E306">
            <v>-91560</v>
          </cell>
          <cell r="F306">
            <v>0</v>
          </cell>
          <cell r="G306">
            <v>190740</v>
          </cell>
          <cell r="H306">
            <v>-282300</v>
          </cell>
        </row>
        <row r="307">
          <cell r="B307">
            <v>23654004</v>
          </cell>
          <cell r="C307" t="str">
            <v>Compras en General tarifa 2,5%</v>
          </cell>
          <cell r="D307">
            <v>0</v>
          </cell>
          <cell r="E307">
            <v>-2801825</v>
          </cell>
          <cell r="F307">
            <v>0</v>
          </cell>
          <cell r="G307">
            <v>3961518</v>
          </cell>
          <cell r="H307">
            <v>-6763343</v>
          </cell>
        </row>
        <row r="308">
          <cell r="B308">
            <v>23654015</v>
          </cell>
          <cell r="C308" t="str">
            <v>Pago Retefuente Compras</v>
          </cell>
          <cell r="D308">
            <v>0</v>
          </cell>
          <cell r="E308">
            <v>2098646</v>
          </cell>
          <cell r="F308">
            <v>5402918</v>
          </cell>
          <cell r="G308">
            <v>1509141</v>
          </cell>
          <cell r="H308">
            <v>5992423</v>
          </cell>
        </row>
        <row r="309">
          <cell r="B309">
            <v>246570</v>
          </cell>
          <cell r="C309" t="str">
            <v>OTRAS RETENCIONES Y PATRIMONIOS</v>
          </cell>
          <cell r="D309">
            <v>0</v>
          </cell>
          <cell r="E309">
            <v>0</v>
          </cell>
          <cell r="F309">
            <v>0</v>
          </cell>
          <cell r="G309">
            <v>33339999.879999999</v>
          </cell>
          <cell r="H309">
            <v>-33339999.879999999</v>
          </cell>
        </row>
        <row r="310">
          <cell r="B310">
            <v>23657005</v>
          </cell>
          <cell r="C310" t="str">
            <v>Cuentas en Participación tarifa 2,5%</v>
          </cell>
          <cell r="D310">
            <v>0</v>
          </cell>
          <cell r="E310">
            <v>0</v>
          </cell>
          <cell r="F310">
            <v>0</v>
          </cell>
          <cell r="G310">
            <v>33339999.879999999</v>
          </cell>
          <cell r="H310">
            <v>-33339999.879999999</v>
          </cell>
        </row>
        <row r="311">
          <cell r="B311">
            <v>246590</v>
          </cell>
          <cell r="C311" t="str">
            <v>AUTORRETENCION EN RENTA LEY 1819</v>
          </cell>
          <cell r="D311">
            <v>0</v>
          </cell>
          <cell r="E311">
            <v>-21480244.120000001</v>
          </cell>
          <cell r="F311">
            <v>84386648.560000002</v>
          </cell>
          <cell r="G311">
            <v>84540491.650000006</v>
          </cell>
          <cell r="H311">
            <v>-21634087.210000001</v>
          </cell>
        </row>
        <row r="312">
          <cell r="B312">
            <v>23659005</v>
          </cell>
          <cell r="C312" t="str">
            <v>Autorretencion renta 0.8%</v>
          </cell>
          <cell r="D312">
            <v>0</v>
          </cell>
          <cell r="E312">
            <v>-60532174.280000001</v>
          </cell>
          <cell r="F312">
            <v>0</v>
          </cell>
          <cell r="G312">
            <v>64304448.93</v>
          </cell>
          <cell r="H312">
            <v>-124836623.20999999</v>
          </cell>
        </row>
        <row r="313">
          <cell r="B313">
            <v>23659006</v>
          </cell>
          <cell r="C313" t="str">
            <v>Pago autorretencion renta 0.8%</v>
          </cell>
          <cell r="D313">
            <v>0</v>
          </cell>
          <cell r="E313">
            <v>39051930.159999996</v>
          </cell>
          <cell r="F313">
            <v>84386648.560000002</v>
          </cell>
          <cell r="G313">
            <v>20236042.719999999</v>
          </cell>
          <cell r="H313">
            <v>103202536</v>
          </cell>
        </row>
        <row r="314">
          <cell r="B314">
            <v>2470</v>
          </cell>
          <cell r="C314" t="str">
            <v>IMPUESTO DIFERIDO PASIVO</v>
          </cell>
          <cell r="D314">
            <v>0</v>
          </cell>
          <cell r="E314">
            <v>-707713404</v>
          </cell>
          <cell r="F314">
            <v>0</v>
          </cell>
          <cell r="G314">
            <v>0</v>
          </cell>
          <cell r="H314">
            <v>-707713404</v>
          </cell>
        </row>
        <row r="315">
          <cell r="B315">
            <v>247005</v>
          </cell>
          <cell r="C315" t="str">
            <v>AJUSTE POR IMPUESTO DIFERIDO</v>
          </cell>
          <cell r="D315">
            <v>0</v>
          </cell>
          <cell r="E315">
            <v>-707713404</v>
          </cell>
          <cell r="F315">
            <v>0</v>
          </cell>
          <cell r="G315">
            <v>0</v>
          </cell>
          <cell r="H315">
            <v>-707713404</v>
          </cell>
        </row>
        <row r="316">
          <cell r="B316">
            <v>24700503</v>
          </cell>
          <cell r="C316" t="str">
            <v>Impuesto diferido Intangibles</v>
          </cell>
          <cell r="D316">
            <v>0</v>
          </cell>
          <cell r="E316">
            <v>-643547658</v>
          </cell>
          <cell r="F316">
            <v>0</v>
          </cell>
          <cell r="G316">
            <v>0</v>
          </cell>
          <cell r="H316">
            <v>-643547658</v>
          </cell>
        </row>
        <row r="317">
          <cell r="B317">
            <v>24700505</v>
          </cell>
          <cell r="C317" t="str">
            <v>Impuesto diferido prop.planta y equipo</v>
          </cell>
          <cell r="D317">
            <v>0</v>
          </cell>
          <cell r="E317">
            <v>-64165746</v>
          </cell>
          <cell r="F317">
            <v>0</v>
          </cell>
          <cell r="G317">
            <v>0</v>
          </cell>
          <cell r="H317">
            <v>-64165746</v>
          </cell>
        </row>
        <row r="318">
          <cell r="B318">
            <v>25</v>
          </cell>
          <cell r="C318" t="str">
            <v>BENEFICIOS A EMPLEADOS</v>
          </cell>
          <cell r="D318">
            <v>0</v>
          </cell>
          <cell r="E318">
            <v>-462976566</v>
          </cell>
          <cell r="F318">
            <v>2301933222</v>
          </cell>
          <cell r="G318">
            <v>2295883973</v>
          </cell>
          <cell r="H318">
            <v>-456927317</v>
          </cell>
        </row>
        <row r="319">
          <cell r="B319">
            <v>2505</v>
          </cell>
          <cell r="C319" t="str">
            <v>SALARIOS POR PAGAR</v>
          </cell>
          <cell r="D319">
            <v>0</v>
          </cell>
          <cell r="E319">
            <v>-12857282</v>
          </cell>
          <cell r="F319">
            <v>1940276907</v>
          </cell>
          <cell r="G319">
            <v>1932884040</v>
          </cell>
          <cell r="H319">
            <v>-5464415</v>
          </cell>
        </row>
        <row r="320">
          <cell r="B320">
            <v>250505</v>
          </cell>
          <cell r="C320" t="str">
            <v>SALARIOS POR PAGAR</v>
          </cell>
          <cell r="D320">
            <v>0</v>
          </cell>
          <cell r="E320">
            <v>-12857282</v>
          </cell>
          <cell r="F320">
            <v>1940276907</v>
          </cell>
          <cell r="G320">
            <v>1932884040</v>
          </cell>
          <cell r="H320">
            <v>-5464415</v>
          </cell>
        </row>
        <row r="321">
          <cell r="B321">
            <v>25050505</v>
          </cell>
          <cell r="C321" t="str">
            <v>Salarios Por Pagar</v>
          </cell>
          <cell r="D321">
            <v>0</v>
          </cell>
          <cell r="E321">
            <v>388934</v>
          </cell>
          <cell r="F321">
            <v>14915485</v>
          </cell>
          <cell r="G321">
            <v>14915485</v>
          </cell>
          <cell r="H321">
            <v>388934</v>
          </cell>
        </row>
        <row r="322">
          <cell r="B322">
            <v>25050506</v>
          </cell>
          <cell r="C322" t="str">
            <v>Salarios Por Pagar</v>
          </cell>
          <cell r="D322">
            <v>0</v>
          </cell>
          <cell r="E322">
            <v>-13246216</v>
          </cell>
          <cell r="F322">
            <v>1925361422</v>
          </cell>
          <cell r="G322">
            <v>1917968555</v>
          </cell>
          <cell r="H322">
            <v>-5853349</v>
          </cell>
        </row>
        <row r="323">
          <cell r="B323">
            <v>2510</v>
          </cell>
          <cell r="C323" t="str">
            <v>CESANTIAS CONSOLIDADAS</v>
          </cell>
          <cell r="D323">
            <v>0</v>
          </cell>
          <cell r="E323">
            <v>-127870900</v>
          </cell>
          <cell r="F323">
            <v>28724148</v>
          </cell>
          <cell r="G323">
            <v>141859403</v>
          </cell>
          <cell r="H323">
            <v>-241006155</v>
          </cell>
        </row>
        <row r="324">
          <cell r="B324">
            <v>251010</v>
          </cell>
          <cell r="C324" t="str">
            <v>LEY 50 DE 1990 Y NORMAS POSTERIORES</v>
          </cell>
          <cell r="D324">
            <v>0</v>
          </cell>
          <cell r="E324">
            <v>-127870900</v>
          </cell>
          <cell r="F324">
            <v>28724148</v>
          </cell>
          <cell r="G324">
            <v>141859403</v>
          </cell>
          <cell r="H324">
            <v>-241006155</v>
          </cell>
        </row>
        <row r="325">
          <cell r="B325">
            <v>25101005</v>
          </cell>
          <cell r="C325" t="str">
            <v>Ley 50 de 1990 y Normas Posteriores</v>
          </cell>
          <cell r="D325">
            <v>0</v>
          </cell>
          <cell r="E325">
            <v>-127870900</v>
          </cell>
          <cell r="F325">
            <v>28724148</v>
          </cell>
          <cell r="G325">
            <v>141859403</v>
          </cell>
          <cell r="H325">
            <v>-241006155</v>
          </cell>
        </row>
        <row r="326">
          <cell r="B326">
            <v>2515</v>
          </cell>
          <cell r="C326" t="str">
            <v>INTERESES SOBRE CESANTIAS</v>
          </cell>
          <cell r="D326">
            <v>0</v>
          </cell>
          <cell r="E326">
            <v>-3798872</v>
          </cell>
          <cell r="F326">
            <v>1223573</v>
          </cell>
          <cell r="G326">
            <v>11439900</v>
          </cell>
          <cell r="H326">
            <v>-14015199</v>
          </cell>
        </row>
        <row r="327">
          <cell r="B327">
            <v>251505</v>
          </cell>
          <cell r="C327" t="str">
            <v>INTERESES SOBRE CESANTIAS</v>
          </cell>
          <cell r="D327">
            <v>0</v>
          </cell>
          <cell r="E327">
            <v>-3798872</v>
          </cell>
          <cell r="F327">
            <v>1223573</v>
          </cell>
          <cell r="G327">
            <v>11439900</v>
          </cell>
          <cell r="H327">
            <v>-14015199</v>
          </cell>
        </row>
        <row r="328">
          <cell r="B328">
            <v>25150505</v>
          </cell>
          <cell r="C328" t="str">
            <v>Intereses Sobre Cesantías</v>
          </cell>
          <cell r="D328">
            <v>0</v>
          </cell>
          <cell r="E328">
            <v>-3798872</v>
          </cell>
          <cell r="F328">
            <v>1223573</v>
          </cell>
          <cell r="G328">
            <v>11439900</v>
          </cell>
          <cell r="H328">
            <v>-14015199</v>
          </cell>
        </row>
        <row r="329">
          <cell r="B329">
            <v>2520</v>
          </cell>
          <cell r="C329" t="str">
            <v>PRIMA DE SERVICIOS</v>
          </cell>
          <cell r="D329">
            <v>0</v>
          </cell>
          <cell r="E329">
            <v>-129343608</v>
          </cell>
          <cell r="F329">
            <v>273513591</v>
          </cell>
          <cell r="G329">
            <v>144169983</v>
          </cell>
          <cell r="H329">
            <v>0</v>
          </cell>
        </row>
        <row r="330">
          <cell r="B330">
            <v>252005</v>
          </cell>
          <cell r="C330" t="str">
            <v>PRIMA DE SERVICIOS</v>
          </cell>
          <cell r="D330">
            <v>0</v>
          </cell>
          <cell r="E330">
            <v>-129343608</v>
          </cell>
          <cell r="F330">
            <v>273513591</v>
          </cell>
          <cell r="G330">
            <v>144169983</v>
          </cell>
          <cell r="H330">
            <v>0</v>
          </cell>
        </row>
        <row r="331">
          <cell r="B331">
            <v>25200505</v>
          </cell>
          <cell r="C331" t="str">
            <v>Prima de Servicios</v>
          </cell>
          <cell r="D331">
            <v>0</v>
          </cell>
          <cell r="E331">
            <v>-129343608</v>
          </cell>
          <cell r="F331">
            <v>273513591</v>
          </cell>
          <cell r="G331">
            <v>144169983</v>
          </cell>
          <cell r="H331">
            <v>0</v>
          </cell>
        </row>
        <row r="332">
          <cell r="B332">
            <v>2525</v>
          </cell>
          <cell r="C332" t="str">
            <v>VACACIONES CONSOLIDADAS</v>
          </cell>
          <cell r="D332">
            <v>0</v>
          </cell>
          <cell r="E332">
            <v>-189105904</v>
          </cell>
          <cell r="F332">
            <v>58195003</v>
          </cell>
          <cell r="G332">
            <v>65530647</v>
          </cell>
          <cell r="H332">
            <v>-196441548</v>
          </cell>
        </row>
        <row r="333">
          <cell r="B333">
            <v>252505</v>
          </cell>
          <cell r="C333" t="str">
            <v>VACACIONES CONSOLIDADAS</v>
          </cell>
          <cell r="D333">
            <v>0</v>
          </cell>
          <cell r="E333">
            <v>-189105904</v>
          </cell>
          <cell r="F333">
            <v>58195003</v>
          </cell>
          <cell r="G333">
            <v>65530647</v>
          </cell>
          <cell r="H333">
            <v>-196441548</v>
          </cell>
        </row>
        <row r="334">
          <cell r="B334">
            <v>25250505</v>
          </cell>
          <cell r="C334" t="str">
            <v>Vacaciones Consolidadas</v>
          </cell>
          <cell r="D334">
            <v>0</v>
          </cell>
          <cell r="E334">
            <v>-189105904</v>
          </cell>
          <cell r="F334">
            <v>58195003</v>
          </cell>
          <cell r="G334">
            <v>65530647</v>
          </cell>
          <cell r="H334">
            <v>-196441548</v>
          </cell>
        </row>
        <row r="335">
          <cell r="B335">
            <v>26</v>
          </cell>
          <cell r="C335" t="str">
            <v>PROVISIONES</v>
          </cell>
          <cell r="D335">
            <v>0</v>
          </cell>
          <cell r="E335">
            <v>-647072603.48000002</v>
          </cell>
          <cell r="F335">
            <v>2340513338.4000001</v>
          </cell>
          <cell r="G335">
            <v>1730829150.9200001</v>
          </cell>
          <cell r="H335">
            <v>-37388416</v>
          </cell>
        </row>
        <row r="336">
          <cell r="B336">
            <v>2605</v>
          </cell>
          <cell r="C336" t="str">
            <v>PARA COSTOS Y GASTOS</v>
          </cell>
          <cell r="D336">
            <v>0</v>
          </cell>
          <cell r="E336">
            <v>-647072603.48000002</v>
          </cell>
          <cell r="F336">
            <v>1293271793.4000001</v>
          </cell>
          <cell r="G336">
            <v>683587605.91999996</v>
          </cell>
          <cell r="H336">
            <v>-37388415.999999925</v>
          </cell>
        </row>
        <row r="337">
          <cell r="B337">
            <v>260505</v>
          </cell>
          <cell r="C337" t="str">
            <v>PARA COSTOS Y GASTOS</v>
          </cell>
          <cell r="D337">
            <v>0</v>
          </cell>
          <cell r="E337">
            <v>-647072603.48000002</v>
          </cell>
          <cell r="F337">
            <v>1293271793.4000001</v>
          </cell>
          <cell r="G337">
            <v>683587605.91999996</v>
          </cell>
          <cell r="H337">
            <v>-37388415.999999925</v>
          </cell>
        </row>
        <row r="338">
          <cell r="B338">
            <v>26053501</v>
          </cell>
          <cell r="C338" t="str">
            <v>Servicios Públicos</v>
          </cell>
          <cell r="D338">
            <v>0</v>
          </cell>
          <cell r="E338">
            <v>-1151559</v>
          </cell>
          <cell r="F338">
            <v>1151559</v>
          </cell>
          <cell r="G338">
            <v>0</v>
          </cell>
          <cell r="H338">
            <v>0</v>
          </cell>
        </row>
        <row r="339">
          <cell r="B339">
            <v>26059501</v>
          </cell>
          <cell r="C339" t="str">
            <v>Otros</v>
          </cell>
          <cell r="D339">
            <v>0</v>
          </cell>
          <cell r="E339">
            <v>-645921044.48000002</v>
          </cell>
          <cell r="F339">
            <v>1263354004.4000001</v>
          </cell>
          <cell r="G339">
            <v>654821375.91999996</v>
          </cell>
          <cell r="H339">
            <v>-37388415.999999925</v>
          </cell>
        </row>
        <row r="340">
          <cell r="B340">
            <v>26059503</v>
          </cell>
          <cell r="C340" t="str">
            <v>Dotaciones</v>
          </cell>
          <cell r="D340">
            <v>0</v>
          </cell>
          <cell r="E340">
            <v>0</v>
          </cell>
          <cell r="F340">
            <v>28766230</v>
          </cell>
          <cell r="G340">
            <v>28766230</v>
          </cell>
          <cell r="H340">
            <v>0</v>
          </cell>
        </row>
        <row r="341">
          <cell r="B341">
            <v>2610</v>
          </cell>
          <cell r="C341" t="str">
            <v>PARA OBLIGACIONES LABORALES</v>
          </cell>
          <cell r="D341">
            <v>0</v>
          </cell>
          <cell r="E341">
            <v>0</v>
          </cell>
          <cell r="F341">
            <v>147672471</v>
          </cell>
          <cell r="G341">
            <v>147672471</v>
          </cell>
          <cell r="H341">
            <v>0</v>
          </cell>
        </row>
        <row r="342">
          <cell r="B342">
            <v>261095</v>
          </cell>
          <cell r="C342" t="str">
            <v>OTRAS OBLIGACIONES LABORALES</v>
          </cell>
          <cell r="D342">
            <v>0</v>
          </cell>
          <cell r="E342">
            <v>0</v>
          </cell>
          <cell r="F342">
            <v>147672471</v>
          </cell>
          <cell r="G342">
            <v>147672471</v>
          </cell>
          <cell r="H342">
            <v>0</v>
          </cell>
        </row>
        <row r="343">
          <cell r="B343">
            <v>26109501</v>
          </cell>
          <cell r="C343" t="str">
            <v>Salud Obligatoria</v>
          </cell>
          <cell r="D343">
            <v>0</v>
          </cell>
          <cell r="E343">
            <v>0</v>
          </cell>
          <cell r="F343">
            <v>67202758</v>
          </cell>
          <cell r="G343">
            <v>67202758</v>
          </cell>
          <cell r="H343">
            <v>0</v>
          </cell>
        </row>
        <row r="344">
          <cell r="B344">
            <v>26109502</v>
          </cell>
          <cell r="C344" t="str">
            <v>Pensión Obligatoria</v>
          </cell>
          <cell r="D344">
            <v>0</v>
          </cell>
          <cell r="E344">
            <v>0</v>
          </cell>
          <cell r="F344">
            <v>68433006</v>
          </cell>
          <cell r="G344">
            <v>68433006</v>
          </cell>
          <cell r="H344">
            <v>0</v>
          </cell>
        </row>
        <row r="345">
          <cell r="B345">
            <v>26109503</v>
          </cell>
          <cell r="C345" t="str">
            <v>Pensión Voluntaria</v>
          </cell>
          <cell r="D345">
            <v>0</v>
          </cell>
          <cell r="E345">
            <v>0</v>
          </cell>
          <cell r="F345">
            <v>9200000</v>
          </cell>
          <cell r="G345">
            <v>9200000</v>
          </cell>
          <cell r="H345">
            <v>0</v>
          </cell>
        </row>
        <row r="346">
          <cell r="B346">
            <v>26109590</v>
          </cell>
          <cell r="C346" t="str">
            <v>Otros</v>
          </cell>
          <cell r="D346">
            <v>0</v>
          </cell>
          <cell r="E346">
            <v>0</v>
          </cell>
          <cell r="F346">
            <v>2836707</v>
          </cell>
          <cell r="G346">
            <v>2836707</v>
          </cell>
          <cell r="H346">
            <v>0</v>
          </cell>
        </row>
        <row r="347">
          <cell r="B347">
            <v>2630</v>
          </cell>
          <cell r="C347" t="str">
            <v>PARA MANTENIMIENTO Y REPARACIONES</v>
          </cell>
          <cell r="D347">
            <v>0</v>
          </cell>
          <cell r="E347">
            <v>0</v>
          </cell>
          <cell r="F347">
            <v>899569074</v>
          </cell>
          <cell r="G347">
            <v>899569074</v>
          </cell>
          <cell r="H347">
            <v>0</v>
          </cell>
        </row>
        <row r="348">
          <cell r="B348">
            <v>263005</v>
          </cell>
          <cell r="C348" t="str">
            <v>PARA MANTENIMIENTO Y REPARACIONES</v>
          </cell>
          <cell r="D348">
            <v>0</v>
          </cell>
          <cell r="E348">
            <v>0</v>
          </cell>
          <cell r="F348">
            <v>899569074</v>
          </cell>
          <cell r="G348">
            <v>899569074</v>
          </cell>
          <cell r="H348">
            <v>0</v>
          </cell>
        </row>
        <row r="349">
          <cell r="B349">
            <v>26304001</v>
          </cell>
          <cell r="C349" t="str">
            <v>Flota y Equipo de Transporte</v>
          </cell>
          <cell r="D349">
            <v>0</v>
          </cell>
          <cell r="E349">
            <v>0</v>
          </cell>
          <cell r="F349">
            <v>899569074</v>
          </cell>
          <cell r="G349">
            <v>899569074</v>
          </cell>
          <cell r="H349">
            <v>0</v>
          </cell>
        </row>
        <row r="350">
          <cell r="B350">
            <v>27</v>
          </cell>
          <cell r="C350" t="str">
            <v>CTA POR PAGAR SEGURIDAD SOCIAL Y PARAFIS</v>
          </cell>
          <cell r="D350">
            <v>0</v>
          </cell>
          <cell r="E350">
            <v>-173018479.5</v>
          </cell>
          <cell r="F350">
            <v>586877930.5</v>
          </cell>
          <cell r="G350">
            <v>599441668</v>
          </cell>
          <cell r="H350">
            <v>-185582217</v>
          </cell>
        </row>
        <row r="351">
          <cell r="B351">
            <v>2770</v>
          </cell>
          <cell r="C351" t="str">
            <v>RETENCIONES Y APORTES DE NOMINA</v>
          </cell>
          <cell r="D351">
            <v>0</v>
          </cell>
          <cell r="E351">
            <v>-173018479.5</v>
          </cell>
          <cell r="F351">
            <v>586877930.5</v>
          </cell>
          <cell r="G351">
            <v>599441668</v>
          </cell>
          <cell r="H351">
            <v>-185582217</v>
          </cell>
        </row>
        <row r="352">
          <cell r="B352">
            <v>277005</v>
          </cell>
          <cell r="C352" t="str">
            <v>APORTES A ENTIDADES PROMOTORAS DE SALUD</v>
          </cell>
          <cell r="D352">
            <v>0</v>
          </cell>
          <cell r="E352">
            <v>-23930100</v>
          </cell>
          <cell r="F352">
            <v>73124300</v>
          </cell>
          <cell r="G352">
            <v>73340500</v>
          </cell>
          <cell r="H352">
            <v>-24146300</v>
          </cell>
        </row>
        <row r="353">
          <cell r="B353">
            <v>23700505</v>
          </cell>
          <cell r="C353" t="str">
            <v>Aportes a Entidades Promotoras de Salud</v>
          </cell>
          <cell r="D353">
            <v>0</v>
          </cell>
          <cell r="E353">
            <v>-23930100</v>
          </cell>
          <cell r="F353">
            <v>73124300</v>
          </cell>
          <cell r="G353">
            <v>73340500</v>
          </cell>
          <cell r="H353">
            <v>-24146300</v>
          </cell>
        </row>
        <row r="354">
          <cell r="B354">
            <v>277006</v>
          </cell>
          <cell r="C354" t="str">
            <v>APORTES ADMINISTRADORAS DE RIEGOS PROFES</v>
          </cell>
          <cell r="D354">
            <v>0</v>
          </cell>
          <cell r="E354">
            <v>-17392000</v>
          </cell>
          <cell r="F354">
            <v>54719400</v>
          </cell>
          <cell r="G354">
            <v>55590100</v>
          </cell>
          <cell r="H354">
            <v>-18262700</v>
          </cell>
        </row>
        <row r="355">
          <cell r="B355">
            <v>23700605</v>
          </cell>
          <cell r="C355" t="str">
            <v>Aportes a Administradoras de Riesgos Pro</v>
          </cell>
          <cell r="D355">
            <v>0</v>
          </cell>
          <cell r="E355">
            <v>-17392000</v>
          </cell>
          <cell r="F355">
            <v>54719400</v>
          </cell>
          <cell r="G355">
            <v>55590100</v>
          </cell>
          <cell r="H355">
            <v>-18262700</v>
          </cell>
        </row>
        <row r="356">
          <cell r="B356">
            <v>277010</v>
          </cell>
          <cell r="C356" t="str">
            <v>APORTES AL ICBF,SENA Y COMFAMILIAR</v>
          </cell>
          <cell r="D356">
            <v>0</v>
          </cell>
          <cell r="E356">
            <v>-22872600</v>
          </cell>
          <cell r="F356">
            <v>69864700</v>
          </cell>
          <cell r="G356">
            <v>69927400</v>
          </cell>
          <cell r="H356">
            <v>-22935300</v>
          </cell>
        </row>
        <row r="357">
          <cell r="B357">
            <v>23701005</v>
          </cell>
          <cell r="C357" t="str">
            <v>Aportes al ICBF, SENA y cajas de compens</v>
          </cell>
          <cell r="D357">
            <v>0</v>
          </cell>
          <cell r="E357">
            <v>-22872600</v>
          </cell>
          <cell r="F357">
            <v>69864700</v>
          </cell>
          <cell r="G357">
            <v>69927400</v>
          </cell>
          <cell r="H357">
            <v>-22935300</v>
          </cell>
        </row>
        <row r="358">
          <cell r="B358">
            <v>277025</v>
          </cell>
          <cell r="C358" t="str">
            <v>EMBARGOS JUDICIALES</v>
          </cell>
          <cell r="D358">
            <v>0</v>
          </cell>
          <cell r="E358">
            <v>0</v>
          </cell>
          <cell r="F358">
            <v>142560</v>
          </cell>
          <cell r="G358">
            <v>642550</v>
          </cell>
          <cell r="H358">
            <v>-499990</v>
          </cell>
        </row>
        <row r="359">
          <cell r="B359">
            <v>23702505</v>
          </cell>
          <cell r="C359" t="str">
            <v>Embargos judiciales</v>
          </cell>
          <cell r="D359">
            <v>0</v>
          </cell>
          <cell r="E359">
            <v>0</v>
          </cell>
          <cell r="F359">
            <v>142560</v>
          </cell>
          <cell r="G359">
            <v>642550</v>
          </cell>
          <cell r="H359">
            <v>-499990</v>
          </cell>
        </row>
        <row r="360">
          <cell r="B360">
            <v>277045</v>
          </cell>
          <cell r="C360" t="str">
            <v>FONDOS</v>
          </cell>
          <cell r="D360">
            <v>0</v>
          </cell>
          <cell r="E360">
            <v>-92164832</v>
          </cell>
          <cell r="F360">
            <v>301392952</v>
          </cell>
          <cell r="G360">
            <v>303139996</v>
          </cell>
          <cell r="H360">
            <v>-93911876</v>
          </cell>
        </row>
        <row r="361">
          <cell r="B361">
            <v>23704505</v>
          </cell>
          <cell r="C361" t="str">
            <v>Fondos</v>
          </cell>
          <cell r="D361">
            <v>0</v>
          </cell>
          <cell r="E361">
            <v>-3415332</v>
          </cell>
          <cell r="F361">
            <v>15995364</v>
          </cell>
          <cell r="G361">
            <v>15378908</v>
          </cell>
          <cell r="H361">
            <v>-2798876</v>
          </cell>
        </row>
        <row r="362">
          <cell r="B362">
            <v>23704510</v>
          </cell>
          <cell r="C362" t="str">
            <v>Fondos de Pensiones</v>
          </cell>
          <cell r="D362">
            <v>0</v>
          </cell>
          <cell r="E362">
            <v>-85149500</v>
          </cell>
          <cell r="F362">
            <v>264965800</v>
          </cell>
          <cell r="G362">
            <v>267629300</v>
          </cell>
          <cell r="H362">
            <v>-87813000</v>
          </cell>
        </row>
        <row r="363">
          <cell r="B363">
            <v>23704525</v>
          </cell>
          <cell r="C363" t="str">
            <v>Fondo de Pensiones Voluntarias</v>
          </cell>
          <cell r="D363">
            <v>0</v>
          </cell>
          <cell r="E363">
            <v>-3600000</v>
          </cell>
          <cell r="F363">
            <v>20431788</v>
          </cell>
          <cell r="G363">
            <v>20131788</v>
          </cell>
          <cell r="H363">
            <v>-3300000</v>
          </cell>
        </row>
        <row r="364">
          <cell r="B364">
            <v>277095</v>
          </cell>
          <cell r="C364" t="str">
            <v>OTROS</v>
          </cell>
          <cell r="D364">
            <v>0</v>
          </cell>
          <cell r="E364">
            <v>-16658947.5</v>
          </cell>
          <cell r="F364">
            <v>87634018.5</v>
          </cell>
          <cell r="G364">
            <v>96801122</v>
          </cell>
          <cell r="H364">
            <v>-25826051</v>
          </cell>
        </row>
        <row r="365">
          <cell r="B365">
            <v>23709509</v>
          </cell>
          <cell r="C365" t="str">
            <v>Libranzas Bancolombia</v>
          </cell>
          <cell r="D365">
            <v>0</v>
          </cell>
          <cell r="E365">
            <v>-12488045.5</v>
          </cell>
          <cell r="F365">
            <v>60542273.5</v>
          </cell>
          <cell r="G365">
            <v>60672391</v>
          </cell>
          <cell r="H365">
            <v>-12618163</v>
          </cell>
        </row>
        <row r="366">
          <cell r="B366">
            <v>23709510</v>
          </cell>
          <cell r="C366" t="str">
            <v>Libranza Surgir</v>
          </cell>
          <cell r="D366">
            <v>0</v>
          </cell>
          <cell r="E366">
            <v>-2409000</v>
          </cell>
          <cell r="F366">
            <v>10261150</v>
          </cell>
          <cell r="G366">
            <v>9335400</v>
          </cell>
          <cell r="H366">
            <v>-1483250</v>
          </cell>
        </row>
        <row r="367">
          <cell r="B367">
            <v>23709511</v>
          </cell>
          <cell r="C367" t="str">
            <v>Libranza Velocredito</v>
          </cell>
          <cell r="D367">
            <v>0</v>
          </cell>
          <cell r="E367">
            <v>-1761902</v>
          </cell>
          <cell r="F367">
            <v>9245595</v>
          </cell>
          <cell r="G367">
            <v>9816365</v>
          </cell>
          <cell r="H367">
            <v>-2332672</v>
          </cell>
        </row>
        <row r="368">
          <cell r="B368">
            <v>23709512</v>
          </cell>
          <cell r="C368" t="str">
            <v>Ahorro Cobelen</v>
          </cell>
          <cell r="D368">
            <v>0</v>
          </cell>
          <cell r="E368">
            <v>0</v>
          </cell>
          <cell r="F368">
            <v>7585000</v>
          </cell>
          <cell r="G368">
            <v>12863500</v>
          </cell>
          <cell r="H368">
            <v>-5278500</v>
          </cell>
        </row>
        <row r="369">
          <cell r="B369">
            <v>23709513</v>
          </cell>
          <cell r="C369" t="str">
            <v>Libranza Cobelen</v>
          </cell>
          <cell r="D369">
            <v>0</v>
          </cell>
          <cell r="E369">
            <v>0</v>
          </cell>
          <cell r="F369">
            <v>0</v>
          </cell>
          <cell r="G369">
            <v>4113466</v>
          </cell>
          <cell r="H369">
            <v>-4113466</v>
          </cell>
        </row>
        <row r="370"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</row>
        <row r="371">
          <cell r="B371">
            <v>3</v>
          </cell>
          <cell r="C371" t="str">
            <v>PATRIMONIO</v>
          </cell>
          <cell r="D371">
            <v>0</v>
          </cell>
          <cell r="E371">
            <v>-8342745686.8299999</v>
          </cell>
          <cell r="F371">
            <v>688405901.66999996</v>
          </cell>
          <cell r="G371">
            <v>688405901.66999996</v>
          </cell>
          <cell r="H371">
            <v>-8342745686.8299999</v>
          </cell>
        </row>
        <row r="372">
          <cell r="B372">
            <v>31</v>
          </cell>
          <cell r="C372" t="str">
            <v>CAPITAL SOCIAL</v>
          </cell>
          <cell r="D372">
            <v>0</v>
          </cell>
          <cell r="E372">
            <v>-2800000000</v>
          </cell>
          <cell r="F372">
            <v>0</v>
          </cell>
          <cell r="G372">
            <v>0</v>
          </cell>
          <cell r="H372">
            <v>-2800000000</v>
          </cell>
        </row>
        <row r="373">
          <cell r="B373">
            <v>3105</v>
          </cell>
          <cell r="C373" t="str">
            <v>CAPITAL SUSCRITO Y PAGADO</v>
          </cell>
          <cell r="D373">
            <v>0</v>
          </cell>
          <cell r="E373">
            <v>-2800000000</v>
          </cell>
          <cell r="F373">
            <v>0</v>
          </cell>
          <cell r="G373">
            <v>0</v>
          </cell>
          <cell r="H373">
            <v>-2800000000</v>
          </cell>
        </row>
        <row r="374">
          <cell r="B374">
            <v>310505</v>
          </cell>
          <cell r="C374" t="str">
            <v>CAPITAL AUTORIZADO</v>
          </cell>
          <cell r="D374">
            <v>0</v>
          </cell>
          <cell r="E374">
            <v>-4000000000</v>
          </cell>
          <cell r="F374">
            <v>0</v>
          </cell>
          <cell r="G374">
            <v>0</v>
          </cell>
          <cell r="H374">
            <v>-4000000000</v>
          </cell>
        </row>
        <row r="375">
          <cell r="B375">
            <v>31050505</v>
          </cell>
          <cell r="C375" t="str">
            <v>Capital autorizado</v>
          </cell>
          <cell r="D375">
            <v>0</v>
          </cell>
          <cell r="E375">
            <v>-4000000000</v>
          </cell>
          <cell r="F375">
            <v>0</v>
          </cell>
          <cell r="G375">
            <v>0</v>
          </cell>
          <cell r="H375">
            <v>-4000000000</v>
          </cell>
        </row>
        <row r="376">
          <cell r="B376">
            <v>310510</v>
          </cell>
          <cell r="C376" t="str">
            <v>CAPITAL POR SUSCRIBIR</v>
          </cell>
          <cell r="D376">
            <v>0</v>
          </cell>
          <cell r="E376">
            <v>1200000000</v>
          </cell>
          <cell r="F376">
            <v>0</v>
          </cell>
          <cell r="G376">
            <v>0</v>
          </cell>
          <cell r="H376">
            <v>1200000000</v>
          </cell>
        </row>
        <row r="377">
          <cell r="B377">
            <v>31051005</v>
          </cell>
          <cell r="C377" t="str">
            <v>Capital Por Suscribir</v>
          </cell>
          <cell r="D377">
            <v>0</v>
          </cell>
          <cell r="E377">
            <v>1200000000</v>
          </cell>
          <cell r="F377">
            <v>0</v>
          </cell>
          <cell r="G377">
            <v>0</v>
          </cell>
          <cell r="H377">
            <v>1200000000</v>
          </cell>
        </row>
        <row r="378">
          <cell r="B378">
            <v>32</v>
          </cell>
          <cell r="C378" t="str">
            <v>SUPERAVIT DE CAPITAL</v>
          </cell>
          <cell r="D378">
            <v>0</v>
          </cell>
          <cell r="E378">
            <v>-5200000000</v>
          </cell>
          <cell r="F378">
            <v>0</v>
          </cell>
          <cell r="G378">
            <v>0</v>
          </cell>
          <cell r="H378">
            <v>-5200000000</v>
          </cell>
        </row>
        <row r="379">
          <cell r="B379">
            <v>3205</v>
          </cell>
          <cell r="C379" t="str">
            <v>PRIMA EN COLOCACION DE ACCIONES,CUOTAS O</v>
          </cell>
          <cell r="D379">
            <v>0</v>
          </cell>
          <cell r="E379">
            <v>-5200000000</v>
          </cell>
          <cell r="F379">
            <v>0</v>
          </cell>
          <cell r="G379">
            <v>0</v>
          </cell>
          <cell r="H379">
            <v>-5200000000</v>
          </cell>
        </row>
        <row r="380">
          <cell r="B380">
            <v>320505</v>
          </cell>
          <cell r="C380" t="str">
            <v>PRIMA EN COLOCACION DE ACCIONES</v>
          </cell>
          <cell r="D380">
            <v>0</v>
          </cell>
          <cell r="E380">
            <v>-5200000000</v>
          </cell>
          <cell r="F380">
            <v>0</v>
          </cell>
          <cell r="G380">
            <v>0</v>
          </cell>
          <cell r="H380">
            <v>-5200000000</v>
          </cell>
        </row>
        <row r="381">
          <cell r="B381">
            <v>32050505</v>
          </cell>
          <cell r="C381" t="str">
            <v>Prima en Colocación de Acciones</v>
          </cell>
          <cell r="D381">
            <v>0</v>
          </cell>
          <cell r="E381">
            <v>-5200000000</v>
          </cell>
          <cell r="F381">
            <v>0</v>
          </cell>
          <cell r="G381">
            <v>0</v>
          </cell>
          <cell r="H381">
            <v>-5200000000</v>
          </cell>
        </row>
        <row r="382">
          <cell r="B382">
            <v>33</v>
          </cell>
          <cell r="C382" t="str">
            <v>RESERVAS</v>
          </cell>
          <cell r="D382">
            <v>0</v>
          </cell>
          <cell r="E382">
            <v>-8815859.0999999996</v>
          </cell>
          <cell r="F382">
            <v>0</v>
          </cell>
          <cell r="G382">
            <v>68840590</v>
          </cell>
          <cell r="H382">
            <v>-77656449.099999994</v>
          </cell>
        </row>
        <row r="383">
          <cell r="B383">
            <v>3305</v>
          </cell>
          <cell r="C383" t="str">
            <v>RESERVAS OBLIGATORIAS</v>
          </cell>
          <cell r="D383">
            <v>0</v>
          </cell>
          <cell r="E383">
            <v>-8815859.0999999996</v>
          </cell>
          <cell r="F383">
            <v>0</v>
          </cell>
          <cell r="G383">
            <v>68840590</v>
          </cell>
          <cell r="H383">
            <v>-77656449.099999994</v>
          </cell>
        </row>
        <row r="384">
          <cell r="B384">
            <v>330505</v>
          </cell>
          <cell r="C384" t="str">
            <v>RESERVA LEGAL</v>
          </cell>
          <cell r="D384">
            <v>0</v>
          </cell>
          <cell r="E384">
            <v>-8815859.0999999996</v>
          </cell>
          <cell r="F384">
            <v>0</v>
          </cell>
          <cell r="G384">
            <v>68840590</v>
          </cell>
          <cell r="H384">
            <v>-77656449.099999994</v>
          </cell>
        </row>
        <row r="385">
          <cell r="B385">
            <v>33050505</v>
          </cell>
          <cell r="C385" t="str">
            <v>Reserva Legal</v>
          </cell>
          <cell r="D385">
            <v>0</v>
          </cell>
          <cell r="E385">
            <v>-8815859.0999999996</v>
          </cell>
          <cell r="F385">
            <v>0</v>
          </cell>
          <cell r="G385">
            <v>68840590</v>
          </cell>
          <cell r="H385">
            <v>-77656449.099999994</v>
          </cell>
        </row>
        <row r="386">
          <cell r="B386">
            <v>36</v>
          </cell>
          <cell r="C386" t="str">
            <v>RESULTADOS DEL EJERCICIO</v>
          </cell>
          <cell r="D386">
            <v>0</v>
          </cell>
          <cell r="E386">
            <v>-688405901.66999996</v>
          </cell>
          <cell r="F386">
            <v>688405901.66999996</v>
          </cell>
          <cell r="G386">
            <v>0</v>
          </cell>
          <cell r="H386">
            <v>0</v>
          </cell>
        </row>
        <row r="387">
          <cell r="B387">
            <v>3605</v>
          </cell>
          <cell r="C387" t="str">
            <v>UTILIDADES DEL EJERCICIO</v>
          </cell>
          <cell r="D387">
            <v>0</v>
          </cell>
          <cell r="E387">
            <v>-688405901.66999996</v>
          </cell>
          <cell r="F387">
            <v>688405901.66999996</v>
          </cell>
          <cell r="G387">
            <v>0</v>
          </cell>
          <cell r="H387">
            <v>0</v>
          </cell>
        </row>
        <row r="388">
          <cell r="B388">
            <v>360505</v>
          </cell>
          <cell r="C388" t="str">
            <v>UTILIDAD DEL EJERCICIO</v>
          </cell>
          <cell r="D388">
            <v>0</v>
          </cell>
          <cell r="E388">
            <v>-688405901.66999996</v>
          </cell>
          <cell r="F388">
            <v>688405901.66999996</v>
          </cell>
          <cell r="G388">
            <v>0</v>
          </cell>
          <cell r="H388">
            <v>0</v>
          </cell>
        </row>
        <row r="389">
          <cell r="B389">
            <v>36050505</v>
          </cell>
          <cell r="C389" t="str">
            <v>Utilidad del Ejercicio</v>
          </cell>
          <cell r="D389">
            <v>0</v>
          </cell>
          <cell r="E389">
            <v>-688405901.66999996</v>
          </cell>
          <cell r="F389">
            <v>688405901.66999996</v>
          </cell>
          <cell r="G389">
            <v>0</v>
          </cell>
          <cell r="H389">
            <v>0</v>
          </cell>
        </row>
        <row r="390">
          <cell r="B390">
            <v>37</v>
          </cell>
          <cell r="C390" t="str">
            <v>RESULTADOS DE EJERCICIOS ANTERIORES</v>
          </cell>
          <cell r="D390">
            <v>0</v>
          </cell>
          <cell r="E390">
            <v>306651766.94</v>
          </cell>
          <cell r="F390">
            <v>0</v>
          </cell>
          <cell r="G390">
            <v>619565311.66999996</v>
          </cell>
          <cell r="H390">
            <v>-312913544.72999996</v>
          </cell>
        </row>
        <row r="391">
          <cell r="B391">
            <v>3705</v>
          </cell>
          <cell r="C391" t="str">
            <v>UTILIDADES ACUMULADAS</v>
          </cell>
          <cell r="D391">
            <v>0</v>
          </cell>
          <cell r="E391">
            <v>-507728.91</v>
          </cell>
          <cell r="F391">
            <v>0</v>
          </cell>
          <cell r="G391">
            <v>619565311.66999996</v>
          </cell>
          <cell r="H391">
            <v>-620073040.57999992</v>
          </cell>
        </row>
        <row r="392">
          <cell r="B392">
            <v>370505</v>
          </cell>
          <cell r="C392" t="str">
            <v>UTILIDADES O EXCEDENTES ACUMULADOS</v>
          </cell>
          <cell r="D392">
            <v>0</v>
          </cell>
          <cell r="E392">
            <v>-507728.91</v>
          </cell>
          <cell r="F392">
            <v>0</v>
          </cell>
          <cell r="G392">
            <v>619565311.66999996</v>
          </cell>
          <cell r="H392">
            <v>-620073040.57999992</v>
          </cell>
        </row>
        <row r="393">
          <cell r="B393">
            <v>37050506</v>
          </cell>
          <cell r="C393" t="str">
            <v>Utilidades Acumuladas niif</v>
          </cell>
          <cell r="D393">
            <v>0</v>
          </cell>
          <cell r="E393">
            <v>-507728.91</v>
          </cell>
          <cell r="F393">
            <v>0</v>
          </cell>
          <cell r="G393">
            <v>619565311.66999996</v>
          </cell>
          <cell r="H393">
            <v>-620073040.57999992</v>
          </cell>
        </row>
        <row r="394">
          <cell r="B394">
            <v>3710</v>
          </cell>
          <cell r="C394" t="str">
            <v>PERDIDAS ACUMULADAS</v>
          </cell>
          <cell r="D394">
            <v>0</v>
          </cell>
          <cell r="E394">
            <v>307159495.85000002</v>
          </cell>
          <cell r="F394">
            <v>0</v>
          </cell>
          <cell r="G394">
            <v>0</v>
          </cell>
          <cell r="H394">
            <v>307159495.85000002</v>
          </cell>
        </row>
        <row r="395">
          <cell r="B395">
            <v>371005</v>
          </cell>
          <cell r="C395" t="str">
            <v>PERDIDAS ACUMULADAS</v>
          </cell>
          <cell r="D395">
            <v>0</v>
          </cell>
          <cell r="E395">
            <v>307159495.85000002</v>
          </cell>
          <cell r="F395">
            <v>0</v>
          </cell>
          <cell r="G395">
            <v>0</v>
          </cell>
          <cell r="H395">
            <v>307159495.85000002</v>
          </cell>
        </row>
        <row r="396">
          <cell r="B396">
            <v>37100505</v>
          </cell>
          <cell r="C396" t="str">
            <v>Pérdidas Acumuladas</v>
          </cell>
          <cell r="D396">
            <v>0</v>
          </cell>
          <cell r="E396">
            <v>307159495.85000002</v>
          </cell>
          <cell r="F396">
            <v>0</v>
          </cell>
          <cell r="G396">
            <v>0</v>
          </cell>
          <cell r="H396">
            <v>307159495.85000002</v>
          </cell>
        </row>
        <row r="397">
          <cell r="B397">
            <v>39</v>
          </cell>
          <cell r="C397" t="str">
            <v>UTILIDADES RETENIDAS AJUSTE NIIF</v>
          </cell>
          <cell r="D397">
            <v>0</v>
          </cell>
          <cell r="E397">
            <v>47824307</v>
          </cell>
          <cell r="F397">
            <v>0</v>
          </cell>
          <cell r="G397">
            <v>0</v>
          </cell>
          <cell r="H397">
            <v>47824307</v>
          </cell>
        </row>
        <row r="398">
          <cell r="B398">
            <v>3905</v>
          </cell>
          <cell r="C398" t="str">
            <v>AJUSTES PROPIEDAD, PLANTA Y EQUIPO</v>
          </cell>
          <cell r="D398">
            <v>0</v>
          </cell>
          <cell r="E398">
            <v>-14338396281</v>
          </cell>
          <cell r="F398">
            <v>0</v>
          </cell>
          <cell r="G398">
            <v>0</v>
          </cell>
          <cell r="H398">
            <v>-14338396281</v>
          </cell>
        </row>
        <row r="399">
          <cell r="B399">
            <v>390505</v>
          </cell>
          <cell r="C399" t="str">
            <v>FLOTA Y EQUIPO DE TRANSPORTE</v>
          </cell>
          <cell r="D399">
            <v>0</v>
          </cell>
          <cell r="E399">
            <v>-14338396281</v>
          </cell>
          <cell r="F399">
            <v>0</v>
          </cell>
          <cell r="G399">
            <v>0</v>
          </cell>
          <cell r="H399">
            <v>-14338396281</v>
          </cell>
        </row>
        <row r="400">
          <cell r="B400">
            <v>39050501</v>
          </cell>
          <cell r="C400" t="str">
            <v>Costo equipo de transporte</v>
          </cell>
          <cell r="D400">
            <v>0</v>
          </cell>
          <cell r="E400">
            <v>-15325420914</v>
          </cell>
          <cell r="F400">
            <v>0</v>
          </cell>
          <cell r="G400">
            <v>0</v>
          </cell>
          <cell r="H400">
            <v>-15325420914</v>
          </cell>
        </row>
        <row r="401">
          <cell r="B401">
            <v>39050502</v>
          </cell>
          <cell r="C401" t="str">
            <v>Depreciacion equipo de transport</v>
          </cell>
          <cell r="D401">
            <v>0</v>
          </cell>
          <cell r="E401">
            <v>987024633</v>
          </cell>
          <cell r="F401">
            <v>0</v>
          </cell>
          <cell r="G401">
            <v>0</v>
          </cell>
          <cell r="H401">
            <v>987024633</v>
          </cell>
        </row>
        <row r="402">
          <cell r="B402">
            <v>3910</v>
          </cell>
          <cell r="C402" t="str">
            <v>AJUSTES A CARGOS DIFERIDOS</v>
          </cell>
          <cell r="D402">
            <v>0</v>
          </cell>
          <cell r="E402">
            <v>701638211</v>
          </cell>
          <cell r="F402">
            <v>0</v>
          </cell>
          <cell r="G402">
            <v>0</v>
          </cell>
          <cell r="H402">
            <v>701638211</v>
          </cell>
        </row>
        <row r="403">
          <cell r="B403">
            <v>391010</v>
          </cell>
          <cell r="C403" t="str">
            <v>CARGOS DIFERIDOS</v>
          </cell>
          <cell r="D403">
            <v>0</v>
          </cell>
          <cell r="E403">
            <v>701638211</v>
          </cell>
          <cell r="F403">
            <v>0</v>
          </cell>
          <cell r="G403">
            <v>0</v>
          </cell>
          <cell r="H403">
            <v>701638211</v>
          </cell>
        </row>
        <row r="404">
          <cell r="B404">
            <v>39101001</v>
          </cell>
          <cell r="C404" t="str">
            <v>Organización y Preoperativos</v>
          </cell>
          <cell r="D404">
            <v>0</v>
          </cell>
          <cell r="E404">
            <v>606700754</v>
          </cell>
          <cell r="F404">
            <v>0</v>
          </cell>
          <cell r="G404">
            <v>0</v>
          </cell>
          <cell r="H404">
            <v>606700754</v>
          </cell>
        </row>
        <row r="405">
          <cell r="B405">
            <v>39101002</v>
          </cell>
          <cell r="C405" t="str">
            <v>Estudios, Investigación y Proyectos</v>
          </cell>
          <cell r="D405">
            <v>0</v>
          </cell>
          <cell r="E405">
            <v>36863081</v>
          </cell>
          <cell r="F405">
            <v>0</v>
          </cell>
          <cell r="G405">
            <v>0</v>
          </cell>
          <cell r="H405">
            <v>36863081</v>
          </cell>
        </row>
        <row r="406">
          <cell r="B406">
            <v>39101003</v>
          </cell>
          <cell r="C406" t="str">
            <v>Programas para Computador</v>
          </cell>
          <cell r="D406">
            <v>0</v>
          </cell>
          <cell r="E406">
            <v>6464479</v>
          </cell>
          <cell r="F406">
            <v>0</v>
          </cell>
          <cell r="G406">
            <v>0</v>
          </cell>
          <cell r="H406">
            <v>6464479</v>
          </cell>
        </row>
        <row r="407">
          <cell r="B407">
            <v>39101004</v>
          </cell>
          <cell r="C407" t="str">
            <v>Intereses rentas de vehiculos</v>
          </cell>
          <cell r="D407">
            <v>0</v>
          </cell>
          <cell r="E407">
            <v>6609897</v>
          </cell>
          <cell r="F407">
            <v>0</v>
          </cell>
          <cell r="G407">
            <v>0</v>
          </cell>
          <cell r="H407">
            <v>6609897</v>
          </cell>
        </row>
        <row r="408">
          <cell r="B408">
            <v>39101005</v>
          </cell>
          <cell r="C408" t="str">
            <v>Impuestos diferidos</v>
          </cell>
          <cell r="D408">
            <v>0</v>
          </cell>
          <cell r="E408">
            <v>45000000</v>
          </cell>
          <cell r="F408">
            <v>0</v>
          </cell>
          <cell r="G408">
            <v>0</v>
          </cell>
          <cell r="H408">
            <v>45000000</v>
          </cell>
        </row>
        <row r="409">
          <cell r="B409">
            <v>3911</v>
          </cell>
          <cell r="C409" t="str">
            <v>AJUSTES A DEUDORES POR ANTICIPOS</v>
          </cell>
          <cell r="D409">
            <v>0</v>
          </cell>
          <cell r="E409">
            <v>1095000</v>
          </cell>
          <cell r="F409">
            <v>0</v>
          </cell>
          <cell r="G409">
            <v>0</v>
          </cell>
          <cell r="H409">
            <v>1095000</v>
          </cell>
        </row>
        <row r="410">
          <cell r="B410">
            <v>391105</v>
          </cell>
          <cell r="C410" t="str">
            <v>ANTICIPOS PARA GASTOS DE VIAJE Y EMPLEAD</v>
          </cell>
          <cell r="D410">
            <v>0</v>
          </cell>
          <cell r="E410">
            <v>1095000</v>
          </cell>
          <cell r="F410">
            <v>0</v>
          </cell>
          <cell r="G410">
            <v>0</v>
          </cell>
          <cell r="H410">
            <v>1095000</v>
          </cell>
        </row>
        <row r="411">
          <cell r="B411">
            <v>39110502</v>
          </cell>
          <cell r="C411" t="str">
            <v>Anticipos a trabajadores</v>
          </cell>
          <cell r="D411">
            <v>0</v>
          </cell>
          <cell r="E411">
            <v>815000</v>
          </cell>
          <cell r="F411">
            <v>0</v>
          </cell>
          <cell r="G411">
            <v>0</v>
          </cell>
          <cell r="H411">
            <v>815000</v>
          </cell>
        </row>
        <row r="412">
          <cell r="B412">
            <v>39110505</v>
          </cell>
          <cell r="C412" t="str">
            <v>Gastos de viaje</v>
          </cell>
          <cell r="D412">
            <v>0</v>
          </cell>
          <cell r="E412">
            <v>280000</v>
          </cell>
          <cell r="F412">
            <v>0</v>
          </cell>
          <cell r="G412">
            <v>0</v>
          </cell>
          <cell r="H412">
            <v>280000</v>
          </cell>
        </row>
        <row r="413">
          <cell r="B413">
            <v>3912</v>
          </cell>
          <cell r="C413" t="str">
            <v>AJUSTES A INVENTARIOS</v>
          </cell>
          <cell r="D413">
            <v>0</v>
          </cell>
          <cell r="E413">
            <v>386746</v>
          </cell>
          <cell r="F413">
            <v>0</v>
          </cell>
          <cell r="G413">
            <v>0</v>
          </cell>
          <cell r="H413">
            <v>386746</v>
          </cell>
        </row>
        <row r="414">
          <cell r="B414">
            <v>391205</v>
          </cell>
          <cell r="C414" t="str">
            <v>AJUSTE INVENTARIO PAPELERIA Y SUMINISTRO</v>
          </cell>
          <cell r="D414">
            <v>0</v>
          </cell>
          <cell r="E414">
            <v>386746</v>
          </cell>
          <cell r="F414">
            <v>0</v>
          </cell>
          <cell r="G414">
            <v>0</v>
          </cell>
          <cell r="H414">
            <v>386746</v>
          </cell>
        </row>
        <row r="415">
          <cell r="B415">
            <v>39120505</v>
          </cell>
          <cell r="C415" t="str">
            <v>Papeleria y suministros</v>
          </cell>
          <cell r="D415">
            <v>0</v>
          </cell>
          <cell r="E415">
            <v>386746</v>
          </cell>
          <cell r="F415">
            <v>0</v>
          </cell>
          <cell r="G415">
            <v>0</v>
          </cell>
          <cell r="H415">
            <v>386746</v>
          </cell>
        </row>
        <row r="416">
          <cell r="B416">
            <v>3913</v>
          </cell>
          <cell r="C416" t="str">
            <v>AJUSTES A INTANGIBLES</v>
          </cell>
          <cell r="D416">
            <v>0</v>
          </cell>
          <cell r="E416">
            <v>13685225685</v>
          </cell>
          <cell r="F416">
            <v>0</v>
          </cell>
          <cell r="G416">
            <v>0</v>
          </cell>
          <cell r="H416">
            <v>13685225685</v>
          </cell>
        </row>
        <row r="417">
          <cell r="B417">
            <v>391305</v>
          </cell>
          <cell r="C417" t="str">
            <v>AJUSTE BIENES EN ARREND.FRO</v>
          </cell>
          <cell r="D417">
            <v>0</v>
          </cell>
          <cell r="E417">
            <v>13685225685</v>
          </cell>
          <cell r="F417">
            <v>0</v>
          </cell>
          <cell r="G417">
            <v>0</v>
          </cell>
          <cell r="H417">
            <v>13685225685</v>
          </cell>
        </row>
        <row r="418">
          <cell r="B418">
            <v>39130505</v>
          </cell>
          <cell r="C418" t="str">
            <v>Vehiculos en arrendamiento financiero</v>
          </cell>
          <cell r="D418">
            <v>0</v>
          </cell>
          <cell r="E418">
            <v>13685225685</v>
          </cell>
          <cell r="F418">
            <v>0</v>
          </cell>
          <cell r="G418">
            <v>0</v>
          </cell>
          <cell r="H418">
            <v>13685225685</v>
          </cell>
        </row>
        <row r="419">
          <cell r="B419">
            <v>3950</v>
          </cell>
          <cell r="C419" t="str">
            <v>AJUSTE POR IMPUESTO DIFERIDO</v>
          </cell>
          <cell r="D419">
            <v>0</v>
          </cell>
          <cell r="E419">
            <v>-2125054</v>
          </cell>
          <cell r="F419">
            <v>0</v>
          </cell>
          <cell r="G419">
            <v>0</v>
          </cell>
          <cell r="H419">
            <v>-2125054</v>
          </cell>
        </row>
        <row r="420">
          <cell r="B420">
            <v>395005</v>
          </cell>
          <cell r="C420" t="str">
            <v>AJUSTE POR IMPUESTO DIFERIDO ACTIVO</v>
          </cell>
          <cell r="D420">
            <v>0</v>
          </cell>
          <cell r="E420">
            <v>-2125054</v>
          </cell>
          <cell r="F420">
            <v>0</v>
          </cell>
          <cell r="G420">
            <v>0</v>
          </cell>
          <cell r="H420">
            <v>-2125054</v>
          </cell>
        </row>
        <row r="421">
          <cell r="B421">
            <v>39500501</v>
          </cell>
          <cell r="C421" t="str">
            <v>Impuesto diferido debito</v>
          </cell>
          <cell r="D421">
            <v>0</v>
          </cell>
          <cell r="E421">
            <v>-221513421</v>
          </cell>
          <cell r="F421">
            <v>0</v>
          </cell>
          <cell r="G421">
            <v>0</v>
          </cell>
          <cell r="H421">
            <v>-221513421</v>
          </cell>
        </row>
        <row r="422">
          <cell r="B422">
            <v>39500502</v>
          </cell>
          <cell r="C422" t="str">
            <v>Impuesto diferido credito</v>
          </cell>
          <cell r="D422">
            <v>0</v>
          </cell>
          <cell r="E422">
            <v>219388367</v>
          </cell>
          <cell r="F422">
            <v>0</v>
          </cell>
          <cell r="G422">
            <v>0</v>
          </cell>
          <cell r="H422">
            <v>219388367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</row>
        <row r="424">
          <cell r="B424">
            <v>4</v>
          </cell>
          <cell r="C424" t="str">
            <v>INGRESOS</v>
          </cell>
          <cell r="D424">
            <v>0</v>
          </cell>
          <cell r="E424">
            <v>-7566521784.8199997</v>
          </cell>
          <cell r="F424">
            <v>73959916.659999996</v>
          </cell>
          <cell r="G424">
            <v>8112701971.1400003</v>
          </cell>
          <cell r="H424">
            <v>-15605263839.299999</v>
          </cell>
        </row>
        <row r="425">
          <cell r="B425">
            <v>41</v>
          </cell>
          <cell r="C425" t="str">
            <v>ORDINARIOS</v>
          </cell>
          <cell r="D425">
            <v>0</v>
          </cell>
          <cell r="E425">
            <v>-7510394645</v>
          </cell>
          <cell r="F425">
            <v>72371663</v>
          </cell>
          <cell r="G425">
            <v>8083078169</v>
          </cell>
          <cell r="H425">
            <v>-15521101151</v>
          </cell>
        </row>
        <row r="426">
          <cell r="B426">
            <v>4145</v>
          </cell>
          <cell r="C426" t="str">
            <v>TRANSPORTE ALMACENAMIENTO Y COMUNICACION</v>
          </cell>
          <cell r="D426">
            <v>0</v>
          </cell>
          <cell r="E426">
            <v>-7510394645</v>
          </cell>
          <cell r="F426">
            <v>72371663</v>
          </cell>
          <cell r="G426">
            <v>8083078169</v>
          </cell>
          <cell r="H426">
            <v>-15521101151</v>
          </cell>
        </row>
        <row r="427">
          <cell r="B427">
            <v>414505</v>
          </cell>
          <cell r="C427" t="str">
            <v>SERVICIO DE TRANSPORTE POR CARRETERA</v>
          </cell>
          <cell r="D427">
            <v>0</v>
          </cell>
          <cell r="E427">
            <v>-7510394645</v>
          </cell>
          <cell r="F427">
            <v>72371663</v>
          </cell>
          <cell r="G427">
            <v>8083078169</v>
          </cell>
          <cell r="H427">
            <v>-15521101151</v>
          </cell>
        </row>
        <row r="428">
          <cell r="B428">
            <v>41450501</v>
          </cell>
          <cell r="C428" t="str">
            <v>Servicio de Transporte KM</v>
          </cell>
          <cell r="D428">
            <v>0</v>
          </cell>
          <cell r="E428">
            <v>-6610107145</v>
          </cell>
          <cell r="F428">
            <v>72371663</v>
          </cell>
          <cell r="G428">
            <v>7175254707</v>
          </cell>
          <cell r="H428">
            <v>-13712990189</v>
          </cell>
        </row>
        <row r="429">
          <cell r="B429">
            <v>41450502</v>
          </cell>
          <cell r="C429" t="str">
            <v>Servicio de Transporte Vehíc.</v>
          </cell>
          <cell r="D429">
            <v>0</v>
          </cell>
          <cell r="E429">
            <v>-900287500</v>
          </cell>
          <cell r="F429">
            <v>0</v>
          </cell>
          <cell r="G429">
            <v>907823462</v>
          </cell>
          <cell r="H429">
            <v>-1808110962</v>
          </cell>
        </row>
        <row r="430">
          <cell r="B430">
            <v>42</v>
          </cell>
          <cell r="C430" t="str">
            <v>NO ORDINARIOS</v>
          </cell>
          <cell r="D430">
            <v>0</v>
          </cell>
          <cell r="E430">
            <v>-56127139.82</v>
          </cell>
          <cell r="F430">
            <v>1588253.66</v>
          </cell>
          <cell r="G430">
            <v>29623802.140000001</v>
          </cell>
          <cell r="H430">
            <v>-84162688.299999997</v>
          </cell>
        </row>
        <row r="431">
          <cell r="B431">
            <v>4205</v>
          </cell>
          <cell r="C431" t="str">
            <v>OTRAS VENTAS</v>
          </cell>
          <cell r="D431">
            <v>0</v>
          </cell>
          <cell r="E431">
            <v>-2827835</v>
          </cell>
          <cell r="F431">
            <v>0</v>
          </cell>
          <cell r="G431">
            <v>0</v>
          </cell>
          <cell r="H431">
            <v>-2827835</v>
          </cell>
        </row>
        <row r="432">
          <cell r="B432">
            <v>420510</v>
          </cell>
          <cell r="C432" t="str">
            <v>MATERIAL DE DESECHO</v>
          </cell>
          <cell r="D432">
            <v>0</v>
          </cell>
          <cell r="E432">
            <v>-2827835</v>
          </cell>
          <cell r="F432">
            <v>0</v>
          </cell>
          <cell r="G432">
            <v>0</v>
          </cell>
          <cell r="H432">
            <v>-2827835</v>
          </cell>
        </row>
        <row r="433">
          <cell r="B433">
            <v>42051005</v>
          </cell>
          <cell r="C433" t="str">
            <v>Material de Desecho</v>
          </cell>
          <cell r="D433">
            <v>0</v>
          </cell>
          <cell r="E433">
            <v>-2827835</v>
          </cell>
          <cell r="F433">
            <v>0</v>
          </cell>
          <cell r="G433">
            <v>0</v>
          </cell>
          <cell r="H433">
            <v>-2827835</v>
          </cell>
        </row>
        <row r="434">
          <cell r="B434">
            <v>4210</v>
          </cell>
          <cell r="C434" t="str">
            <v>FINANCIEROS</v>
          </cell>
          <cell r="D434">
            <v>0</v>
          </cell>
          <cell r="E434">
            <v>-29773535.52</v>
          </cell>
          <cell r="F434">
            <v>0</v>
          </cell>
          <cell r="G434">
            <v>10434625.02</v>
          </cell>
          <cell r="H434">
            <v>-40208160.539999999</v>
          </cell>
        </row>
        <row r="435">
          <cell r="B435">
            <v>421005</v>
          </cell>
          <cell r="C435" t="str">
            <v>INTERESES</v>
          </cell>
          <cell r="D435">
            <v>0</v>
          </cell>
          <cell r="E435">
            <v>-29773535.52</v>
          </cell>
          <cell r="F435">
            <v>0</v>
          </cell>
          <cell r="G435">
            <v>10434625.02</v>
          </cell>
          <cell r="H435">
            <v>-40208160.539999999</v>
          </cell>
        </row>
        <row r="436">
          <cell r="B436">
            <v>42100505</v>
          </cell>
          <cell r="C436" t="str">
            <v>Rendimientos financieros</v>
          </cell>
          <cell r="D436">
            <v>0</v>
          </cell>
          <cell r="E436">
            <v>-29773535.52</v>
          </cell>
          <cell r="F436">
            <v>0</v>
          </cell>
          <cell r="G436">
            <v>10434625.02</v>
          </cell>
          <cell r="H436">
            <v>-40208160.539999999</v>
          </cell>
        </row>
        <row r="437">
          <cell r="B437">
            <v>4250</v>
          </cell>
          <cell r="C437" t="str">
            <v>RECUPERACIONES</v>
          </cell>
          <cell r="D437">
            <v>0</v>
          </cell>
          <cell r="E437">
            <v>-22997552</v>
          </cell>
          <cell r="F437">
            <v>0</v>
          </cell>
          <cell r="G437">
            <v>15561848.43</v>
          </cell>
          <cell r="H437">
            <v>-38559400.43</v>
          </cell>
        </row>
        <row r="438">
          <cell r="B438">
            <v>425050</v>
          </cell>
          <cell r="C438" t="str">
            <v>REINTEGRO DE COSTOS Y GASTOS</v>
          </cell>
          <cell r="D438">
            <v>0</v>
          </cell>
          <cell r="E438">
            <v>-22997552</v>
          </cell>
          <cell r="F438">
            <v>0</v>
          </cell>
          <cell r="G438">
            <v>15561848.43</v>
          </cell>
          <cell r="H438">
            <v>-38559400.43</v>
          </cell>
        </row>
        <row r="439">
          <cell r="B439">
            <v>42505005</v>
          </cell>
          <cell r="C439" t="str">
            <v>Reintegro de otros costos y gastos</v>
          </cell>
          <cell r="D439">
            <v>0</v>
          </cell>
          <cell r="E439">
            <v>-22997552</v>
          </cell>
          <cell r="F439">
            <v>0</v>
          </cell>
          <cell r="G439">
            <v>15419489.43</v>
          </cell>
          <cell r="H439">
            <v>-38417041.43</v>
          </cell>
        </row>
        <row r="440">
          <cell r="B440">
            <v>42505006</v>
          </cell>
          <cell r="C440" t="str">
            <v>Reintegro de costos-gastos no grav.renta</v>
          </cell>
          <cell r="D440">
            <v>0</v>
          </cell>
          <cell r="E440">
            <v>0</v>
          </cell>
          <cell r="F440">
            <v>0</v>
          </cell>
          <cell r="G440">
            <v>142359</v>
          </cell>
          <cell r="H440">
            <v>-142359</v>
          </cell>
        </row>
        <row r="441">
          <cell r="B441">
            <v>4265</v>
          </cell>
          <cell r="C441" t="str">
            <v>INGRESOS DE EJERCICIOS ANTERIORES</v>
          </cell>
          <cell r="D441">
            <v>0</v>
          </cell>
          <cell r="E441">
            <v>-523027</v>
          </cell>
          <cell r="F441">
            <v>0</v>
          </cell>
          <cell r="G441">
            <v>0</v>
          </cell>
          <cell r="H441">
            <v>-523027</v>
          </cell>
        </row>
        <row r="442">
          <cell r="B442">
            <v>426510</v>
          </cell>
          <cell r="C442" t="str">
            <v>INGRESOS EJERCICIOS ANTERIORES</v>
          </cell>
          <cell r="D442">
            <v>0</v>
          </cell>
          <cell r="E442">
            <v>-523027</v>
          </cell>
          <cell r="F442">
            <v>0</v>
          </cell>
          <cell r="G442">
            <v>0</v>
          </cell>
          <cell r="H442">
            <v>-523027</v>
          </cell>
        </row>
        <row r="443">
          <cell r="B443">
            <v>42651005</v>
          </cell>
          <cell r="C443" t="str">
            <v>Ingresos de Ejercicios Anteriores</v>
          </cell>
          <cell r="D443">
            <v>0</v>
          </cell>
          <cell r="E443">
            <v>-523027</v>
          </cell>
          <cell r="F443">
            <v>0</v>
          </cell>
          <cell r="G443">
            <v>0</v>
          </cell>
          <cell r="H443">
            <v>-523027</v>
          </cell>
        </row>
        <row r="444">
          <cell r="B444">
            <v>4295</v>
          </cell>
          <cell r="C444" t="str">
            <v>DIVERSOS</v>
          </cell>
          <cell r="D444">
            <v>0</v>
          </cell>
          <cell r="E444">
            <v>-5190.3</v>
          </cell>
          <cell r="F444">
            <v>1588253.66</v>
          </cell>
          <cell r="G444">
            <v>3627328.69</v>
          </cell>
          <cell r="H444">
            <v>-2044265.33</v>
          </cell>
        </row>
        <row r="445">
          <cell r="B445">
            <v>429505</v>
          </cell>
          <cell r="C445" t="str">
            <v>APROVECHAMIENTOS</v>
          </cell>
          <cell r="D445">
            <v>0</v>
          </cell>
          <cell r="E445">
            <v>-4300</v>
          </cell>
          <cell r="F445">
            <v>1587148.94</v>
          </cell>
          <cell r="G445">
            <v>3623324.94</v>
          </cell>
          <cell r="H445">
            <v>-2040476</v>
          </cell>
        </row>
        <row r="446">
          <cell r="B446">
            <v>42950515</v>
          </cell>
          <cell r="C446" t="str">
            <v>Otros Ingresos</v>
          </cell>
          <cell r="D446">
            <v>0</v>
          </cell>
          <cell r="E446">
            <v>-4300</v>
          </cell>
          <cell r="F446">
            <v>1587148.94</v>
          </cell>
          <cell r="G446">
            <v>3623324.94</v>
          </cell>
          <cell r="H446">
            <v>-2040476</v>
          </cell>
        </row>
        <row r="447">
          <cell r="B447">
            <v>429581</v>
          </cell>
          <cell r="C447" t="str">
            <v>AJUSTE AL PESO</v>
          </cell>
          <cell r="D447">
            <v>0</v>
          </cell>
          <cell r="E447">
            <v>-890.3</v>
          </cell>
          <cell r="F447">
            <v>1104.72</v>
          </cell>
          <cell r="G447">
            <v>4003.75</v>
          </cell>
          <cell r="H447">
            <v>-3789.33</v>
          </cell>
        </row>
        <row r="448">
          <cell r="B448">
            <v>42958105</v>
          </cell>
          <cell r="C448" t="str">
            <v>Ajuste al Peso</v>
          </cell>
          <cell r="D448">
            <v>0</v>
          </cell>
          <cell r="E448">
            <v>-890.3</v>
          </cell>
          <cell r="F448">
            <v>1104.72</v>
          </cell>
          <cell r="G448">
            <v>4003.75</v>
          </cell>
          <cell r="H448">
            <v>-3789.33</v>
          </cell>
        </row>
        <row r="449"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</row>
        <row r="450">
          <cell r="B450">
            <v>5</v>
          </cell>
          <cell r="C450" t="str">
            <v>GASTOS</v>
          </cell>
          <cell r="D450">
            <v>0</v>
          </cell>
          <cell r="E450">
            <v>2727756185.9899998</v>
          </cell>
          <cell r="F450">
            <v>2931613683.6199999</v>
          </cell>
          <cell r="G450">
            <v>26081952.859999999</v>
          </cell>
          <cell r="H450">
            <v>5633287916.75</v>
          </cell>
        </row>
        <row r="451">
          <cell r="B451">
            <v>51</v>
          </cell>
          <cell r="C451" t="str">
            <v>ORDINARIOS DE ADMINISTRACION</v>
          </cell>
          <cell r="D451">
            <v>0</v>
          </cell>
          <cell r="E451">
            <v>1803384454.1700001</v>
          </cell>
          <cell r="F451">
            <v>1994903856.6800001</v>
          </cell>
          <cell r="G451">
            <v>15652786</v>
          </cell>
          <cell r="H451">
            <v>3782635524.8499999</v>
          </cell>
        </row>
        <row r="452">
          <cell r="B452">
            <v>5105</v>
          </cell>
          <cell r="C452" t="str">
            <v>GASTOS DE PERSONAL</v>
          </cell>
          <cell r="D452">
            <v>0</v>
          </cell>
          <cell r="E452">
            <v>444926702</v>
          </cell>
          <cell r="F452">
            <v>435630646</v>
          </cell>
          <cell r="G452">
            <v>11702481</v>
          </cell>
          <cell r="H452">
            <v>868854867</v>
          </cell>
        </row>
        <row r="453">
          <cell r="B453">
            <v>510503</v>
          </cell>
          <cell r="C453" t="str">
            <v>SALARIO INTEGRAL</v>
          </cell>
          <cell r="D453">
            <v>0</v>
          </cell>
          <cell r="E453">
            <v>36877174</v>
          </cell>
          <cell r="F453">
            <v>32038192</v>
          </cell>
          <cell r="G453">
            <v>0</v>
          </cell>
          <cell r="H453">
            <v>68915366</v>
          </cell>
        </row>
        <row r="454">
          <cell r="B454">
            <v>51050306</v>
          </cell>
          <cell r="C454" t="str">
            <v>Salario Integral</v>
          </cell>
          <cell r="D454">
            <v>0</v>
          </cell>
          <cell r="E454">
            <v>36877174</v>
          </cell>
          <cell r="F454">
            <v>32038192</v>
          </cell>
          <cell r="G454">
            <v>0</v>
          </cell>
          <cell r="H454">
            <v>68915366</v>
          </cell>
        </row>
        <row r="455">
          <cell r="B455">
            <v>510506</v>
          </cell>
          <cell r="C455" t="str">
            <v>SUELDOS</v>
          </cell>
          <cell r="D455">
            <v>0</v>
          </cell>
          <cell r="E455">
            <v>229627917</v>
          </cell>
          <cell r="F455">
            <v>225127350</v>
          </cell>
          <cell r="G455">
            <v>6570567</v>
          </cell>
          <cell r="H455">
            <v>448184700</v>
          </cell>
        </row>
        <row r="456">
          <cell r="B456">
            <v>51050605</v>
          </cell>
          <cell r="C456" t="str">
            <v>Salarios</v>
          </cell>
          <cell r="D456">
            <v>0</v>
          </cell>
          <cell r="E456">
            <v>223947490</v>
          </cell>
          <cell r="F456">
            <v>217086224</v>
          </cell>
          <cell r="G456">
            <v>5463990</v>
          </cell>
          <cell r="H456">
            <v>435569724</v>
          </cell>
        </row>
        <row r="457">
          <cell r="B457">
            <v>51050606</v>
          </cell>
          <cell r="C457" t="str">
            <v>Apoyo de sostenimiento aprendices</v>
          </cell>
          <cell r="D457">
            <v>0</v>
          </cell>
          <cell r="E457">
            <v>5680427</v>
          </cell>
          <cell r="F457">
            <v>8041126</v>
          </cell>
          <cell r="G457">
            <v>1106577</v>
          </cell>
          <cell r="H457">
            <v>12614976</v>
          </cell>
        </row>
        <row r="458">
          <cell r="B458">
            <v>510515</v>
          </cell>
          <cell r="C458" t="str">
            <v>HORAS EXTRAS Y RECARGOS</v>
          </cell>
          <cell r="D458">
            <v>0</v>
          </cell>
          <cell r="E458">
            <v>1065103</v>
          </cell>
          <cell r="F458">
            <v>1868897</v>
          </cell>
          <cell r="G458">
            <v>920026</v>
          </cell>
          <cell r="H458">
            <v>2013974</v>
          </cell>
        </row>
        <row r="459">
          <cell r="B459">
            <v>51051505</v>
          </cell>
          <cell r="C459" t="str">
            <v>Horas Extras y Recargos</v>
          </cell>
          <cell r="D459">
            <v>0</v>
          </cell>
          <cell r="E459">
            <v>1065103</v>
          </cell>
          <cell r="F459">
            <v>1868897</v>
          </cell>
          <cell r="G459">
            <v>920026</v>
          </cell>
          <cell r="H459">
            <v>2013974</v>
          </cell>
        </row>
        <row r="460">
          <cell r="B460">
            <v>510524</v>
          </cell>
          <cell r="C460" t="str">
            <v>INCAPACIDADES</v>
          </cell>
          <cell r="D460">
            <v>0</v>
          </cell>
          <cell r="E460">
            <v>499352</v>
          </cell>
          <cell r="F460">
            <v>649721</v>
          </cell>
          <cell r="G460">
            <v>0</v>
          </cell>
          <cell r="H460">
            <v>1149073</v>
          </cell>
        </row>
        <row r="461">
          <cell r="B461">
            <v>51052405</v>
          </cell>
          <cell r="C461" t="str">
            <v>Incapacidades</v>
          </cell>
          <cell r="D461">
            <v>0</v>
          </cell>
          <cell r="E461">
            <v>499352</v>
          </cell>
          <cell r="F461">
            <v>649721</v>
          </cell>
          <cell r="G461">
            <v>0</v>
          </cell>
          <cell r="H461">
            <v>1149073</v>
          </cell>
        </row>
        <row r="462">
          <cell r="B462">
            <v>510527</v>
          </cell>
          <cell r="C462" t="str">
            <v>AUXILIO DE TRANSPORTE</v>
          </cell>
          <cell r="D462">
            <v>0</v>
          </cell>
          <cell r="E462">
            <v>4322961</v>
          </cell>
          <cell r="F462">
            <v>4864120</v>
          </cell>
          <cell r="G462">
            <v>374130</v>
          </cell>
          <cell r="H462">
            <v>8812951</v>
          </cell>
        </row>
        <row r="463">
          <cell r="B463">
            <v>51052705</v>
          </cell>
          <cell r="C463" t="str">
            <v>Auxilio de Transporte</v>
          </cell>
          <cell r="D463">
            <v>0</v>
          </cell>
          <cell r="E463">
            <v>4322961</v>
          </cell>
          <cell r="F463">
            <v>4864120</v>
          </cell>
          <cell r="G463">
            <v>374130</v>
          </cell>
          <cell r="H463">
            <v>8812951</v>
          </cell>
        </row>
        <row r="464">
          <cell r="B464">
            <v>510530</v>
          </cell>
          <cell r="C464" t="str">
            <v>CESANTIAS</v>
          </cell>
          <cell r="D464">
            <v>0</v>
          </cell>
          <cell r="E464">
            <v>22690268</v>
          </cell>
          <cell r="F464">
            <v>21768633</v>
          </cell>
          <cell r="G464">
            <v>746408</v>
          </cell>
          <cell r="H464">
            <v>43712493</v>
          </cell>
        </row>
        <row r="465">
          <cell r="B465">
            <v>51053005</v>
          </cell>
          <cell r="C465" t="str">
            <v>Cesantías</v>
          </cell>
          <cell r="D465">
            <v>0</v>
          </cell>
          <cell r="E465">
            <v>22690268</v>
          </cell>
          <cell r="F465">
            <v>21768633</v>
          </cell>
          <cell r="G465">
            <v>746408</v>
          </cell>
          <cell r="H465">
            <v>43712493</v>
          </cell>
        </row>
        <row r="466">
          <cell r="B466">
            <v>510533</v>
          </cell>
          <cell r="C466" t="str">
            <v>INTERESES SOBRE LAS CESANTIAS</v>
          </cell>
          <cell r="D466">
            <v>0</v>
          </cell>
          <cell r="E466">
            <v>672949</v>
          </cell>
          <cell r="F466">
            <v>1903482</v>
          </cell>
          <cell r="G466">
            <v>17261</v>
          </cell>
          <cell r="H466">
            <v>2559170</v>
          </cell>
        </row>
        <row r="467">
          <cell r="B467">
            <v>51053305</v>
          </cell>
          <cell r="C467" t="str">
            <v>Intereses sobre Cesantías</v>
          </cell>
          <cell r="D467">
            <v>0</v>
          </cell>
          <cell r="E467">
            <v>672949</v>
          </cell>
          <cell r="F467">
            <v>1903482</v>
          </cell>
          <cell r="G467">
            <v>17261</v>
          </cell>
          <cell r="H467">
            <v>2559170</v>
          </cell>
        </row>
        <row r="468">
          <cell r="B468">
            <v>510536</v>
          </cell>
          <cell r="C468" t="str">
            <v>PRIMA DE SERVICIOS</v>
          </cell>
          <cell r="D468">
            <v>0</v>
          </cell>
          <cell r="E468">
            <v>22690268</v>
          </cell>
          <cell r="F468">
            <v>22248109</v>
          </cell>
          <cell r="G468">
            <v>493181</v>
          </cell>
          <cell r="H468">
            <v>44445196</v>
          </cell>
        </row>
        <row r="469">
          <cell r="B469">
            <v>51053605</v>
          </cell>
          <cell r="C469" t="str">
            <v>Prima de Servicios</v>
          </cell>
          <cell r="D469">
            <v>0</v>
          </cell>
          <cell r="E469">
            <v>22690268</v>
          </cell>
          <cell r="F469">
            <v>22248109</v>
          </cell>
          <cell r="G469">
            <v>493181</v>
          </cell>
          <cell r="H469">
            <v>44445196</v>
          </cell>
        </row>
        <row r="470">
          <cell r="B470">
            <v>510539</v>
          </cell>
          <cell r="C470" t="str">
            <v>VACACIONES</v>
          </cell>
          <cell r="D470">
            <v>0</v>
          </cell>
          <cell r="E470">
            <v>11385412</v>
          </cell>
          <cell r="F470">
            <v>17925826</v>
          </cell>
          <cell r="G470">
            <v>224769</v>
          </cell>
          <cell r="H470">
            <v>29086469</v>
          </cell>
        </row>
        <row r="471">
          <cell r="B471">
            <v>51053905</v>
          </cell>
          <cell r="C471" t="str">
            <v>Vacaciones</v>
          </cell>
          <cell r="D471">
            <v>0</v>
          </cell>
          <cell r="E471">
            <v>11385412</v>
          </cell>
          <cell r="F471">
            <v>17925826</v>
          </cell>
          <cell r="G471">
            <v>224769</v>
          </cell>
          <cell r="H471">
            <v>29086469</v>
          </cell>
        </row>
        <row r="472">
          <cell r="B472">
            <v>510548</v>
          </cell>
          <cell r="C472" t="str">
            <v>BONIFICACIONES</v>
          </cell>
          <cell r="D472">
            <v>0</v>
          </cell>
          <cell r="E472">
            <v>50926171</v>
          </cell>
          <cell r="F472">
            <v>45671160</v>
          </cell>
          <cell r="G472">
            <v>719701</v>
          </cell>
          <cell r="H472">
            <v>95877630</v>
          </cell>
        </row>
        <row r="473">
          <cell r="B473">
            <v>51054805</v>
          </cell>
          <cell r="C473" t="str">
            <v>Bonificaciones</v>
          </cell>
          <cell r="D473">
            <v>0</v>
          </cell>
          <cell r="E473">
            <v>50926171</v>
          </cell>
          <cell r="F473">
            <v>45671160</v>
          </cell>
          <cell r="G473">
            <v>719701</v>
          </cell>
          <cell r="H473">
            <v>95877630</v>
          </cell>
        </row>
        <row r="474">
          <cell r="B474">
            <v>510551</v>
          </cell>
          <cell r="C474" t="str">
            <v>DOTACION Y SUMINISTRO A TRABAJADORES</v>
          </cell>
          <cell r="D474">
            <v>0</v>
          </cell>
          <cell r="E474">
            <v>281720</v>
          </cell>
          <cell r="F474">
            <v>2473733</v>
          </cell>
          <cell r="G474">
            <v>0</v>
          </cell>
          <cell r="H474">
            <v>2755453</v>
          </cell>
        </row>
        <row r="475">
          <cell r="B475">
            <v>51055105</v>
          </cell>
          <cell r="C475" t="str">
            <v>Dotaciones</v>
          </cell>
          <cell r="D475">
            <v>0</v>
          </cell>
          <cell r="E475">
            <v>257020</v>
          </cell>
          <cell r="F475">
            <v>2468943</v>
          </cell>
          <cell r="G475">
            <v>0</v>
          </cell>
          <cell r="H475">
            <v>2725963</v>
          </cell>
        </row>
        <row r="476">
          <cell r="B476">
            <v>51055106</v>
          </cell>
          <cell r="C476" t="str">
            <v>Iva en Dotaciones</v>
          </cell>
          <cell r="D476">
            <v>0</v>
          </cell>
          <cell r="E476">
            <v>24700</v>
          </cell>
          <cell r="F476">
            <v>4790</v>
          </cell>
          <cell r="G476">
            <v>0</v>
          </cell>
          <cell r="H476">
            <v>29490</v>
          </cell>
        </row>
        <row r="477">
          <cell r="B477">
            <v>510563</v>
          </cell>
          <cell r="C477" t="str">
            <v>CAPACITACION AL PERSONAL</v>
          </cell>
          <cell r="D477">
            <v>0</v>
          </cell>
          <cell r="E477">
            <v>0</v>
          </cell>
          <cell r="F477">
            <v>320000</v>
          </cell>
          <cell r="G477">
            <v>320000</v>
          </cell>
          <cell r="H477">
            <v>0</v>
          </cell>
        </row>
        <row r="478">
          <cell r="B478">
            <v>51056305</v>
          </cell>
          <cell r="C478" t="str">
            <v>Capacitación al personal</v>
          </cell>
          <cell r="D478">
            <v>0</v>
          </cell>
          <cell r="E478">
            <v>0</v>
          </cell>
          <cell r="F478">
            <v>320000</v>
          </cell>
          <cell r="G478">
            <v>320000</v>
          </cell>
          <cell r="H478">
            <v>0</v>
          </cell>
        </row>
        <row r="479">
          <cell r="B479">
            <v>510568</v>
          </cell>
          <cell r="C479" t="str">
            <v>APORTES ADMINISTRADORAS DE RIESGOS PROFE</v>
          </cell>
          <cell r="D479">
            <v>0</v>
          </cell>
          <cell r="E479">
            <v>2651000</v>
          </cell>
          <cell r="F479">
            <v>2586000</v>
          </cell>
          <cell r="G479">
            <v>109144</v>
          </cell>
          <cell r="H479">
            <v>5127856</v>
          </cell>
        </row>
        <row r="480">
          <cell r="B480">
            <v>51056805</v>
          </cell>
          <cell r="C480" t="str">
            <v>Riesgos Profesionales ARP</v>
          </cell>
          <cell r="D480">
            <v>0</v>
          </cell>
          <cell r="E480">
            <v>2651000</v>
          </cell>
          <cell r="F480">
            <v>2586000</v>
          </cell>
          <cell r="G480">
            <v>109144</v>
          </cell>
          <cell r="H480">
            <v>5127856</v>
          </cell>
        </row>
        <row r="481">
          <cell r="B481">
            <v>510569</v>
          </cell>
          <cell r="C481" t="str">
            <v>APORTES A ENTIDADES PROMOTORAS DE SALUD</v>
          </cell>
          <cell r="D481">
            <v>0</v>
          </cell>
          <cell r="E481">
            <v>7687718</v>
          </cell>
          <cell r="F481">
            <v>6171870</v>
          </cell>
          <cell r="G481">
            <v>303365</v>
          </cell>
          <cell r="H481">
            <v>13556223</v>
          </cell>
        </row>
        <row r="482">
          <cell r="B482">
            <v>51056905</v>
          </cell>
          <cell r="C482" t="str">
            <v>APortes a EPS</v>
          </cell>
          <cell r="D482">
            <v>0</v>
          </cell>
          <cell r="E482">
            <v>7687718</v>
          </cell>
          <cell r="F482">
            <v>6171870</v>
          </cell>
          <cell r="G482">
            <v>303365</v>
          </cell>
          <cell r="H482">
            <v>13556223</v>
          </cell>
        </row>
        <row r="483">
          <cell r="B483">
            <v>510570</v>
          </cell>
          <cell r="C483" t="str">
            <v>APORTES A FONDOS DE PENSIONES</v>
          </cell>
          <cell r="D483">
            <v>0</v>
          </cell>
          <cell r="E483">
            <v>36466614</v>
          </cell>
          <cell r="F483">
            <v>35244156</v>
          </cell>
          <cell r="G483">
            <v>683636</v>
          </cell>
          <cell r="H483">
            <v>71027134</v>
          </cell>
        </row>
        <row r="484">
          <cell r="B484">
            <v>51057005</v>
          </cell>
          <cell r="C484" t="str">
            <v>APortes a Fondos de Pensiones y Cesantía</v>
          </cell>
          <cell r="D484">
            <v>0</v>
          </cell>
          <cell r="E484">
            <v>36466614</v>
          </cell>
          <cell r="F484">
            <v>35244156</v>
          </cell>
          <cell r="G484">
            <v>683636</v>
          </cell>
          <cell r="H484">
            <v>71027134</v>
          </cell>
        </row>
        <row r="485">
          <cell r="B485">
            <v>510572</v>
          </cell>
          <cell r="C485" t="str">
            <v>APORTES A CAJAS DE COMPENSACION</v>
          </cell>
          <cell r="D485">
            <v>0</v>
          </cell>
          <cell r="E485">
            <v>12139200</v>
          </cell>
          <cell r="F485">
            <v>11742200</v>
          </cell>
          <cell r="G485">
            <v>220293</v>
          </cell>
          <cell r="H485">
            <v>23661107</v>
          </cell>
        </row>
        <row r="486">
          <cell r="B486">
            <v>51057205</v>
          </cell>
          <cell r="C486" t="str">
            <v>Aportes Cajas de Compensación</v>
          </cell>
          <cell r="D486">
            <v>0</v>
          </cell>
          <cell r="E486">
            <v>12139200</v>
          </cell>
          <cell r="F486">
            <v>11742200</v>
          </cell>
          <cell r="G486">
            <v>220293</v>
          </cell>
          <cell r="H486">
            <v>23661107</v>
          </cell>
        </row>
        <row r="487">
          <cell r="B487">
            <v>510575</v>
          </cell>
          <cell r="C487" t="str">
            <v>APORTES ICBF</v>
          </cell>
          <cell r="D487">
            <v>0</v>
          </cell>
          <cell r="E487">
            <v>2491100</v>
          </cell>
          <cell r="F487">
            <v>1809000</v>
          </cell>
          <cell r="G487">
            <v>0</v>
          </cell>
          <cell r="H487">
            <v>4300100</v>
          </cell>
        </row>
        <row r="488">
          <cell r="B488">
            <v>51057505</v>
          </cell>
          <cell r="C488" t="str">
            <v>Aportes al ICBF</v>
          </cell>
          <cell r="D488">
            <v>0</v>
          </cell>
          <cell r="E488">
            <v>2491100</v>
          </cell>
          <cell r="F488">
            <v>1809000</v>
          </cell>
          <cell r="G488">
            <v>0</v>
          </cell>
          <cell r="H488">
            <v>4300100</v>
          </cell>
        </row>
        <row r="489">
          <cell r="B489">
            <v>510578</v>
          </cell>
          <cell r="C489" t="str">
            <v>SENA</v>
          </cell>
          <cell r="D489">
            <v>0</v>
          </cell>
          <cell r="E489">
            <v>1660700</v>
          </cell>
          <cell r="F489">
            <v>1206200</v>
          </cell>
          <cell r="G489">
            <v>0</v>
          </cell>
          <cell r="H489">
            <v>2866900</v>
          </cell>
        </row>
        <row r="490">
          <cell r="B490">
            <v>51057805</v>
          </cell>
          <cell r="C490" t="str">
            <v>Aportes al SENA</v>
          </cell>
          <cell r="D490">
            <v>0</v>
          </cell>
          <cell r="E490">
            <v>1660700</v>
          </cell>
          <cell r="F490">
            <v>1206200</v>
          </cell>
          <cell r="G490">
            <v>0</v>
          </cell>
          <cell r="H490">
            <v>2866900</v>
          </cell>
        </row>
        <row r="491">
          <cell r="B491">
            <v>510584</v>
          </cell>
          <cell r="C491" t="str">
            <v>GASTOS MEDICOS Y DROGAS</v>
          </cell>
          <cell r="D491">
            <v>0</v>
          </cell>
          <cell r="E491">
            <v>791075</v>
          </cell>
          <cell r="F491">
            <v>11997</v>
          </cell>
          <cell r="G491">
            <v>0</v>
          </cell>
          <cell r="H491">
            <v>803072</v>
          </cell>
        </row>
        <row r="492">
          <cell r="B492">
            <v>51058401</v>
          </cell>
          <cell r="C492" t="str">
            <v>Gastos Médicos y Drogas</v>
          </cell>
          <cell r="D492">
            <v>0</v>
          </cell>
          <cell r="E492">
            <v>762261</v>
          </cell>
          <cell r="F492">
            <v>11997</v>
          </cell>
          <cell r="G492">
            <v>0</v>
          </cell>
          <cell r="H492">
            <v>774258</v>
          </cell>
        </row>
        <row r="493">
          <cell r="B493">
            <v>51058402</v>
          </cell>
          <cell r="C493" t="str">
            <v>Iva en Gastos Médicos y Drogas</v>
          </cell>
          <cell r="D493">
            <v>0</v>
          </cell>
          <cell r="E493">
            <v>28814</v>
          </cell>
          <cell r="F493">
            <v>0</v>
          </cell>
          <cell r="G493">
            <v>0</v>
          </cell>
          <cell r="H493">
            <v>28814</v>
          </cell>
        </row>
        <row r="494">
          <cell r="B494">
            <v>5110</v>
          </cell>
          <cell r="C494" t="str">
            <v>HONORARIOS</v>
          </cell>
          <cell r="D494">
            <v>0</v>
          </cell>
          <cell r="E494">
            <v>147660877</v>
          </cell>
          <cell r="F494">
            <v>177691830</v>
          </cell>
          <cell r="G494">
            <v>0</v>
          </cell>
          <cell r="H494">
            <v>325352707</v>
          </cell>
        </row>
        <row r="495">
          <cell r="B495">
            <v>511010</v>
          </cell>
          <cell r="C495" t="str">
            <v>REVISORIA FISCAL</v>
          </cell>
          <cell r="D495">
            <v>0</v>
          </cell>
          <cell r="E495">
            <v>9988860</v>
          </cell>
          <cell r="F495">
            <v>10688283</v>
          </cell>
          <cell r="G495">
            <v>0</v>
          </cell>
          <cell r="H495">
            <v>20677143</v>
          </cell>
        </row>
        <row r="496">
          <cell r="B496">
            <v>51101001</v>
          </cell>
          <cell r="C496" t="str">
            <v>Revisoria Fiscal</v>
          </cell>
          <cell r="D496">
            <v>0</v>
          </cell>
          <cell r="E496">
            <v>8394000</v>
          </cell>
          <cell r="F496">
            <v>8981751</v>
          </cell>
          <cell r="G496">
            <v>0</v>
          </cell>
          <cell r="H496">
            <v>17375751</v>
          </cell>
        </row>
        <row r="497">
          <cell r="B497">
            <v>51101002</v>
          </cell>
          <cell r="C497" t="str">
            <v>IVA Revisoria Fiscal</v>
          </cell>
          <cell r="D497">
            <v>0</v>
          </cell>
          <cell r="E497">
            <v>1594860</v>
          </cell>
          <cell r="F497">
            <v>1706532</v>
          </cell>
          <cell r="G497">
            <v>0</v>
          </cell>
          <cell r="H497">
            <v>3301392</v>
          </cell>
        </row>
        <row r="498">
          <cell r="B498">
            <v>511015</v>
          </cell>
          <cell r="C498" t="str">
            <v>AUDITORIA EXTERNA</v>
          </cell>
          <cell r="D498">
            <v>0</v>
          </cell>
          <cell r="E498">
            <v>0</v>
          </cell>
          <cell r="F498">
            <v>6176600</v>
          </cell>
          <cell r="G498">
            <v>0</v>
          </cell>
          <cell r="H498">
            <v>6176600</v>
          </cell>
        </row>
        <row r="499">
          <cell r="B499">
            <v>51101501</v>
          </cell>
          <cell r="C499" t="str">
            <v>Auditoria Externa</v>
          </cell>
          <cell r="D499">
            <v>0</v>
          </cell>
          <cell r="E499">
            <v>0</v>
          </cell>
          <cell r="F499">
            <v>5190420</v>
          </cell>
          <cell r="G499">
            <v>0</v>
          </cell>
          <cell r="H499">
            <v>5190420</v>
          </cell>
        </row>
        <row r="500">
          <cell r="B500">
            <v>51101502</v>
          </cell>
          <cell r="C500" t="str">
            <v>IVA Auditoria Externa</v>
          </cell>
          <cell r="D500">
            <v>0</v>
          </cell>
          <cell r="E500">
            <v>0</v>
          </cell>
          <cell r="F500">
            <v>986180</v>
          </cell>
          <cell r="G500">
            <v>0</v>
          </cell>
          <cell r="H500">
            <v>986180</v>
          </cell>
        </row>
        <row r="501">
          <cell r="B501">
            <v>511025</v>
          </cell>
          <cell r="C501" t="str">
            <v>ASESORIA JURIDICA</v>
          </cell>
          <cell r="D501">
            <v>0</v>
          </cell>
          <cell r="E501">
            <v>43252974</v>
          </cell>
          <cell r="F501">
            <v>43252974</v>
          </cell>
          <cell r="G501">
            <v>0</v>
          </cell>
          <cell r="H501">
            <v>86505948</v>
          </cell>
        </row>
        <row r="502">
          <cell r="B502">
            <v>51102501</v>
          </cell>
          <cell r="C502" t="str">
            <v>Asesoría Jurídica</v>
          </cell>
          <cell r="D502">
            <v>0</v>
          </cell>
          <cell r="E502">
            <v>36641502</v>
          </cell>
          <cell r="F502">
            <v>36641502</v>
          </cell>
          <cell r="G502">
            <v>0</v>
          </cell>
          <cell r="H502">
            <v>73283004</v>
          </cell>
        </row>
        <row r="503">
          <cell r="B503">
            <v>51102502</v>
          </cell>
          <cell r="C503" t="str">
            <v>IVA Asesoría Jurídica</v>
          </cell>
          <cell r="D503">
            <v>0</v>
          </cell>
          <cell r="E503">
            <v>6611472</v>
          </cell>
          <cell r="F503">
            <v>6611472</v>
          </cell>
          <cell r="G503">
            <v>0</v>
          </cell>
          <cell r="H503">
            <v>13222944</v>
          </cell>
        </row>
        <row r="504">
          <cell r="B504">
            <v>511035</v>
          </cell>
          <cell r="C504" t="str">
            <v>ASESORIA TECNICA</v>
          </cell>
          <cell r="D504">
            <v>0</v>
          </cell>
          <cell r="E504">
            <v>72271793</v>
          </cell>
          <cell r="F504">
            <v>78704788</v>
          </cell>
          <cell r="G504">
            <v>0</v>
          </cell>
          <cell r="H504">
            <v>150976581</v>
          </cell>
        </row>
        <row r="505">
          <cell r="B505">
            <v>51103501</v>
          </cell>
          <cell r="C505" t="str">
            <v>Asesoría Técnica</v>
          </cell>
          <cell r="D505">
            <v>0</v>
          </cell>
          <cell r="E505">
            <v>66313000</v>
          </cell>
          <cell r="F505">
            <v>69315839</v>
          </cell>
          <cell r="G505">
            <v>0</v>
          </cell>
          <cell r="H505">
            <v>135628839</v>
          </cell>
        </row>
        <row r="506">
          <cell r="B506">
            <v>51103502</v>
          </cell>
          <cell r="C506" t="str">
            <v>IVA Asesoría Técnica</v>
          </cell>
          <cell r="D506">
            <v>0</v>
          </cell>
          <cell r="E506">
            <v>5958793</v>
          </cell>
          <cell r="F506">
            <v>9388949</v>
          </cell>
          <cell r="G506">
            <v>0</v>
          </cell>
          <cell r="H506">
            <v>15347742</v>
          </cell>
        </row>
        <row r="507">
          <cell r="B507">
            <v>511095</v>
          </cell>
          <cell r="C507" t="str">
            <v>OTROS</v>
          </cell>
          <cell r="D507">
            <v>0</v>
          </cell>
          <cell r="E507">
            <v>22147250</v>
          </cell>
          <cell r="F507">
            <v>38869185</v>
          </cell>
          <cell r="G507">
            <v>0</v>
          </cell>
          <cell r="H507">
            <v>61016435</v>
          </cell>
        </row>
        <row r="508">
          <cell r="B508">
            <v>51109501</v>
          </cell>
          <cell r="C508" t="str">
            <v>Asesoria contable</v>
          </cell>
          <cell r="D508">
            <v>0</v>
          </cell>
          <cell r="E508">
            <v>1700000</v>
          </cell>
          <cell r="F508">
            <v>3280000</v>
          </cell>
          <cell r="G508">
            <v>0</v>
          </cell>
          <cell r="H508">
            <v>4980000</v>
          </cell>
        </row>
        <row r="509">
          <cell r="B509">
            <v>51109505</v>
          </cell>
          <cell r="C509" t="str">
            <v>Honorarios por Servicios de Salud</v>
          </cell>
          <cell r="D509">
            <v>0</v>
          </cell>
          <cell r="E509">
            <v>8727000</v>
          </cell>
          <cell r="F509">
            <v>6444000</v>
          </cell>
          <cell r="G509">
            <v>0</v>
          </cell>
          <cell r="H509">
            <v>15171000</v>
          </cell>
        </row>
        <row r="510">
          <cell r="B510">
            <v>51109510</v>
          </cell>
          <cell r="C510" t="str">
            <v>Honorarios por Capacitaciones al persona</v>
          </cell>
          <cell r="D510">
            <v>0</v>
          </cell>
          <cell r="E510">
            <v>10498000</v>
          </cell>
          <cell r="F510">
            <v>26074500</v>
          </cell>
          <cell r="G510">
            <v>0</v>
          </cell>
          <cell r="H510">
            <v>36572500</v>
          </cell>
        </row>
        <row r="511">
          <cell r="B511">
            <v>51109511</v>
          </cell>
          <cell r="C511" t="str">
            <v>IVA Honorarios por Capacitaciones</v>
          </cell>
          <cell r="D511">
            <v>0</v>
          </cell>
          <cell r="E511">
            <v>1222250</v>
          </cell>
          <cell r="F511">
            <v>3070685</v>
          </cell>
          <cell r="G511">
            <v>0</v>
          </cell>
          <cell r="H511">
            <v>4292935</v>
          </cell>
        </row>
        <row r="512">
          <cell r="B512">
            <v>5115</v>
          </cell>
          <cell r="C512" t="str">
            <v>IMPUESTOS</v>
          </cell>
          <cell r="D512">
            <v>0</v>
          </cell>
          <cell r="E512">
            <v>57526023.100000001</v>
          </cell>
          <cell r="F512">
            <v>57434896.880000003</v>
          </cell>
          <cell r="G512">
            <v>0</v>
          </cell>
          <cell r="H512">
            <v>114960919.98</v>
          </cell>
        </row>
        <row r="513">
          <cell r="B513">
            <v>511505</v>
          </cell>
          <cell r="C513" t="str">
            <v>INDUSTRIA Y COMERCIO</v>
          </cell>
          <cell r="D513">
            <v>0</v>
          </cell>
          <cell r="E513">
            <v>52040182.100000001</v>
          </cell>
          <cell r="F513">
            <v>54859247.880000003</v>
          </cell>
          <cell r="G513">
            <v>0</v>
          </cell>
          <cell r="H513">
            <v>106899429.98</v>
          </cell>
        </row>
        <row r="514">
          <cell r="B514">
            <v>51150505</v>
          </cell>
          <cell r="C514" t="str">
            <v>Industria y Comercio</v>
          </cell>
          <cell r="D514">
            <v>0</v>
          </cell>
          <cell r="E514">
            <v>52040182.100000001</v>
          </cell>
          <cell r="F514">
            <v>54859247.880000003</v>
          </cell>
          <cell r="G514">
            <v>0</v>
          </cell>
          <cell r="H514">
            <v>106899429.98</v>
          </cell>
        </row>
        <row r="515">
          <cell r="B515">
            <v>511515</v>
          </cell>
          <cell r="C515" t="str">
            <v>A LA PROPIEDAD RAIZ</v>
          </cell>
          <cell r="D515">
            <v>0</v>
          </cell>
          <cell r="E515">
            <v>2028814</v>
          </cell>
          <cell r="F515">
            <v>2028814</v>
          </cell>
          <cell r="G515">
            <v>0</v>
          </cell>
          <cell r="H515">
            <v>4057628</v>
          </cell>
        </row>
        <row r="516">
          <cell r="B516">
            <v>51151505</v>
          </cell>
          <cell r="C516" t="str">
            <v>A la Propiedad Raiz</v>
          </cell>
          <cell r="D516">
            <v>0</v>
          </cell>
          <cell r="E516">
            <v>2028814</v>
          </cell>
          <cell r="F516">
            <v>2028814</v>
          </cell>
          <cell r="G516">
            <v>0</v>
          </cell>
          <cell r="H516">
            <v>4057628</v>
          </cell>
        </row>
        <row r="517">
          <cell r="B517">
            <v>511540</v>
          </cell>
          <cell r="C517" t="str">
            <v>DE VEHICULOS</v>
          </cell>
          <cell r="D517">
            <v>0</v>
          </cell>
          <cell r="E517">
            <v>3087599</v>
          </cell>
          <cell r="F517">
            <v>0</v>
          </cell>
          <cell r="G517">
            <v>0</v>
          </cell>
          <cell r="H517">
            <v>3087599</v>
          </cell>
        </row>
        <row r="518">
          <cell r="B518">
            <v>51154004</v>
          </cell>
          <cell r="C518" t="str">
            <v>Impuesto de vehiculos</v>
          </cell>
          <cell r="D518">
            <v>0</v>
          </cell>
          <cell r="E518">
            <v>3085599</v>
          </cell>
          <cell r="F518">
            <v>0</v>
          </cell>
          <cell r="G518">
            <v>0</v>
          </cell>
          <cell r="H518">
            <v>3085599</v>
          </cell>
        </row>
        <row r="519">
          <cell r="B519">
            <v>51154005</v>
          </cell>
          <cell r="C519" t="str">
            <v>Impuesto Semaforización Anual</v>
          </cell>
          <cell r="D519">
            <v>0</v>
          </cell>
          <cell r="E519">
            <v>2000</v>
          </cell>
          <cell r="F519">
            <v>0</v>
          </cell>
          <cell r="G519">
            <v>0</v>
          </cell>
          <cell r="H519">
            <v>2000</v>
          </cell>
        </row>
        <row r="520">
          <cell r="B520">
            <v>511595</v>
          </cell>
          <cell r="C520" t="str">
            <v>OTROS</v>
          </cell>
          <cell r="D520">
            <v>0</v>
          </cell>
          <cell r="E520">
            <v>369428</v>
          </cell>
          <cell r="F520">
            <v>546835</v>
          </cell>
          <cell r="G520">
            <v>0</v>
          </cell>
          <cell r="H520">
            <v>916263</v>
          </cell>
        </row>
        <row r="521">
          <cell r="B521">
            <v>51159501</v>
          </cell>
          <cell r="C521" t="str">
            <v>Impuesto al consumo 4%</v>
          </cell>
          <cell r="D521">
            <v>0</v>
          </cell>
          <cell r="E521">
            <v>101664</v>
          </cell>
          <cell r="F521">
            <v>132402</v>
          </cell>
          <cell r="G521">
            <v>0</v>
          </cell>
          <cell r="H521">
            <v>234066</v>
          </cell>
        </row>
        <row r="522">
          <cell r="B522">
            <v>51159502</v>
          </cell>
          <cell r="C522" t="str">
            <v>Impuesto al consumo 8%</v>
          </cell>
          <cell r="D522">
            <v>0</v>
          </cell>
          <cell r="E522">
            <v>267764</v>
          </cell>
          <cell r="F522">
            <v>414433</v>
          </cell>
          <cell r="G522">
            <v>0</v>
          </cell>
          <cell r="H522">
            <v>682197</v>
          </cell>
        </row>
        <row r="523">
          <cell r="B523">
            <v>5120</v>
          </cell>
          <cell r="C523" t="str">
            <v>ARRENDAMIENTOS</v>
          </cell>
          <cell r="D523">
            <v>0</v>
          </cell>
          <cell r="E523">
            <v>11944204</v>
          </cell>
          <cell r="F523">
            <v>12639303</v>
          </cell>
          <cell r="G523">
            <v>0</v>
          </cell>
          <cell r="H523">
            <v>24583507</v>
          </cell>
        </row>
        <row r="524">
          <cell r="B524">
            <v>512010</v>
          </cell>
          <cell r="C524" t="str">
            <v>CONSTRUCCIONES Y EDIFICACIONES</v>
          </cell>
          <cell r="D524">
            <v>0</v>
          </cell>
          <cell r="E524">
            <v>10989143</v>
          </cell>
          <cell r="F524">
            <v>11196900</v>
          </cell>
          <cell r="G524">
            <v>0</v>
          </cell>
          <cell r="H524">
            <v>22186043</v>
          </cell>
        </row>
        <row r="525">
          <cell r="B525">
            <v>51201005</v>
          </cell>
          <cell r="C525" t="str">
            <v>Construcciones y Edificaciones</v>
          </cell>
          <cell r="D525">
            <v>0</v>
          </cell>
          <cell r="E525">
            <v>9234575</v>
          </cell>
          <cell r="F525">
            <v>9409161</v>
          </cell>
          <cell r="G525">
            <v>0</v>
          </cell>
          <cell r="H525">
            <v>18643736</v>
          </cell>
        </row>
        <row r="526">
          <cell r="B526">
            <v>51201006</v>
          </cell>
          <cell r="C526" t="str">
            <v>Iva Cosntrucciones y Edificaciones</v>
          </cell>
          <cell r="D526">
            <v>0</v>
          </cell>
          <cell r="E526">
            <v>1754568</v>
          </cell>
          <cell r="F526">
            <v>1787739</v>
          </cell>
          <cell r="G526">
            <v>0</v>
          </cell>
          <cell r="H526">
            <v>3542307</v>
          </cell>
        </row>
        <row r="527">
          <cell r="B527">
            <v>512025</v>
          </cell>
          <cell r="C527" t="str">
            <v>EQUIPO DE COMPUTACION Y COMUNICACION</v>
          </cell>
          <cell r="D527">
            <v>0</v>
          </cell>
          <cell r="E527">
            <v>857481</v>
          </cell>
          <cell r="F527">
            <v>1142523</v>
          </cell>
          <cell r="G527">
            <v>0</v>
          </cell>
          <cell r="H527">
            <v>2000004</v>
          </cell>
        </row>
        <row r="528">
          <cell r="B528">
            <v>51202505</v>
          </cell>
          <cell r="C528" t="str">
            <v>Equipo de Computación y comunicación</v>
          </cell>
          <cell r="D528">
            <v>0</v>
          </cell>
          <cell r="E528">
            <v>720572</v>
          </cell>
          <cell r="F528">
            <v>960103</v>
          </cell>
          <cell r="G528">
            <v>0</v>
          </cell>
          <cell r="H528">
            <v>1680675</v>
          </cell>
        </row>
        <row r="529">
          <cell r="B529">
            <v>51202506</v>
          </cell>
          <cell r="C529" t="str">
            <v>Iva Equipo de Computación y comunicación</v>
          </cell>
          <cell r="D529">
            <v>0</v>
          </cell>
          <cell r="E529">
            <v>136909</v>
          </cell>
          <cell r="F529">
            <v>182420</v>
          </cell>
          <cell r="G529">
            <v>0</v>
          </cell>
          <cell r="H529">
            <v>319329</v>
          </cell>
        </row>
        <row r="530">
          <cell r="B530">
            <v>512095</v>
          </cell>
          <cell r="C530" t="str">
            <v>OTROS ARRENDAMIENTOS</v>
          </cell>
          <cell r="D530">
            <v>0</v>
          </cell>
          <cell r="E530">
            <v>97580</v>
          </cell>
          <cell r="F530">
            <v>299880</v>
          </cell>
          <cell r="G530">
            <v>0</v>
          </cell>
          <cell r="H530">
            <v>397460</v>
          </cell>
        </row>
        <row r="531">
          <cell r="B531">
            <v>51209505</v>
          </cell>
          <cell r="C531" t="str">
            <v>Otros arrendamientos</v>
          </cell>
          <cell r="D531">
            <v>0</v>
          </cell>
          <cell r="E531">
            <v>82000</v>
          </cell>
          <cell r="F531">
            <v>252000</v>
          </cell>
          <cell r="G531">
            <v>0</v>
          </cell>
          <cell r="H531">
            <v>334000</v>
          </cell>
        </row>
        <row r="532">
          <cell r="B532">
            <v>51209506</v>
          </cell>
          <cell r="C532" t="str">
            <v>Iva Otros arrendamientos</v>
          </cell>
          <cell r="D532">
            <v>0</v>
          </cell>
          <cell r="E532">
            <v>15580</v>
          </cell>
          <cell r="F532">
            <v>47880</v>
          </cell>
          <cell r="G532">
            <v>0</v>
          </cell>
          <cell r="H532">
            <v>63460</v>
          </cell>
        </row>
        <row r="533">
          <cell r="B533">
            <v>5125</v>
          </cell>
          <cell r="C533" t="str">
            <v>CONTRIBUCIONES Y AFILIACIONES</v>
          </cell>
          <cell r="D533">
            <v>0</v>
          </cell>
          <cell r="E533">
            <v>13724721</v>
          </cell>
          <cell r="F533">
            <v>8626051</v>
          </cell>
          <cell r="G533">
            <v>0</v>
          </cell>
          <cell r="H533">
            <v>22350772</v>
          </cell>
        </row>
        <row r="534">
          <cell r="B534">
            <v>512510</v>
          </cell>
          <cell r="C534" t="str">
            <v>AFILIACIONES Y SOSTENIMIENTO</v>
          </cell>
          <cell r="D534">
            <v>0</v>
          </cell>
          <cell r="E534">
            <v>13724721</v>
          </cell>
          <cell r="F534">
            <v>8626051</v>
          </cell>
          <cell r="G534">
            <v>0</v>
          </cell>
          <cell r="H534">
            <v>22350772</v>
          </cell>
        </row>
        <row r="535">
          <cell r="B535">
            <v>51251005</v>
          </cell>
          <cell r="C535" t="str">
            <v>Afiliaciones y sostenimiento</v>
          </cell>
          <cell r="D535">
            <v>0</v>
          </cell>
          <cell r="E535">
            <v>13559421</v>
          </cell>
          <cell r="F535">
            <v>8626051</v>
          </cell>
          <cell r="G535">
            <v>0</v>
          </cell>
          <cell r="H535">
            <v>22185472</v>
          </cell>
        </row>
        <row r="536">
          <cell r="B536">
            <v>51251006</v>
          </cell>
          <cell r="C536" t="str">
            <v>Iva en afiliaciones y sostenimiento</v>
          </cell>
          <cell r="D536">
            <v>0</v>
          </cell>
          <cell r="E536">
            <v>165300</v>
          </cell>
          <cell r="F536">
            <v>0</v>
          </cell>
          <cell r="G536">
            <v>0</v>
          </cell>
          <cell r="H536">
            <v>165300</v>
          </cell>
        </row>
        <row r="537">
          <cell r="B537">
            <v>5130</v>
          </cell>
          <cell r="C537" t="str">
            <v>SEGUROS</v>
          </cell>
          <cell r="D537">
            <v>0</v>
          </cell>
          <cell r="E537">
            <v>23993114.390000001</v>
          </cell>
          <cell r="F537">
            <v>27569134.57</v>
          </cell>
          <cell r="G537">
            <v>0</v>
          </cell>
          <cell r="H537">
            <v>51562248.960000001</v>
          </cell>
        </row>
        <row r="538">
          <cell r="B538">
            <v>513010</v>
          </cell>
          <cell r="C538" t="str">
            <v>CUMPLIMIENTO</v>
          </cell>
          <cell r="D538">
            <v>0</v>
          </cell>
          <cell r="E538">
            <v>1831258.6</v>
          </cell>
          <cell r="F538">
            <v>1991142.6</v>
          </cell>
          <cell r="G538">
            <v>0</v>
          </cell>
          <cell r="H538">
            <v>3822401.2</v>
          </cell>
        </row>
        <row r="539">
          <cell r="B539">
            <v>51301005</v>
          </cell>
          <cell r="C539" t="str">
            <v>Cumplimiento</v>
          </cell>
          <cell r="D539">
            <v>0</v>
          </cell>
          <cell r="E539">
            <v>1831258.6</v>
          </cell>
          <cell r="F539">
            <v>1945074.6</v>
          </cell>
          <cell r="G539">
            <v>0</v>
          </cell>
          <cell r="H539">
            <v>3776333.2</v>
          </cell>
        </row>
        <row r="540">
          <cell r="B540">
            <v>51301006</v>
          </cell>
          <cell r="C540" t="str">
            <v>Iva cumplimiento</v>
          </cell>
          <cell r="D540">
            <v>0</v>
          </cell>
          <cell r="E540">
            <v>0</v>
          </cell>
          <cell r="F540">
            <v>46068</v>
          </cell>
          <cell r="G540">
            <v>0</v>
          </cell>
          <cell r="H540">
            <v>46068</v>
          </cell>
        </row>
        <row r="541">
          <cell r="B541">
            <v>513015</v>
          </cell>
          <cell r="C541" t="str">
            <v>CORRIENTE DEBIL</v>
          </cell>
          <cell r="D541">
            <v>0</v>
          </cell>
          <cell r="E541">
            <v>0</v>
          </cell>
          <cell r="F541">
            <v>34948</v>
          </cell>
          <cell r="G541">
            <v>0</v>
          </cell>
          <cell r="H541">
            <v>34948</v>
          </cell>
        </row>
        <row r="542">
          <cell r="B542">
            <v>51301505</v>
          </cell>
          <cell r="C542" t="str">
            <v>Corriente debil</v>
          </cell>
          <cell r="D542">
            <v>0</v>
          </cell>
          <cell r="E542">
            <v>0</v>
          </cell>
          <cell r="F542">
            <v>29368</v>
          </cell>
          <cell r="G542">
            <v>0</v>
          </cell>
          <cell r="H542">
            <v>29368</v>
          </cell>
        </row>
        <row r="543">
          <cell r="B543">
            <v>51301506</v>
          </cell>
          <cell r="C543" t="str">
            <v>Iva corriente debil</v>
          </cell>
          <cell r="D543">
            <v>0</v>
          </cell>
          <cell r="E543">
            <v>0</v>
          </cell>
          <cell r="F543">
            <v>5580</v>
          </cell>
          <cell r="G543">
            <v>0</v>
          </cell>
          <cell r="H543">
            <v>5580</v>
          </cell>
        </row>
        <row r="544">
          <cell r="B544">
            <v>513020</v>
          </cell>
          <cell r="C544" t="str">
            <v>VIDA COLECTIVA</v>
          </cell>
          <cell r="D544">
            <v>0</v>
          </cell>
          <cell r="E544">
            <v>12471809</v>
          </cell>
          <cell r="F544">
            <v>13665491</v>
          </cell>
          <cell r="G544">
            <v>0</v>
          </cell>
          <cell r="H544">
            <v>26137300</v>
          </cell>
        </row>
        <row r="545">
          <cell r="B545">
            <v>51302005</v>
          </cell>
          <cell r="C545" t="str">
            <v>Vida colectiva</v>
          </cell>
          <cell r="D545">
            <v>0</v>
          </cell>
          <cell r="E545">
            <v>12471809</v>
          </cell>
          <cell r="F545">
            <v>13665491</v>
          </cell>
          <cell r="G545">
            <v>0</v>
          </cell>
          <cell r="H545">
            <v>26137300</v>
          </cell>
        </row>
        <row r="546">
          <cell r="B546">
            <v>513060</v>
          </cell>
          <cell r="C546" t="str">
            <v>RESPONSABILIDAD CIVIL Y EXTRACONTRACTUAL</v>
          </cell>
          <cell r="D546">
            <v>0</v>
          </cell>
          <cell r="E546">
            <v>5935942</v>
          </cell>
          <cell r="F546">
            <v>8234119</v>
          </cell>
          <cell r="G546">
            <v>0</v>
          </cell>
          <cell r="H546">
            <v>14170061</v>
          </cell>
        </row>
        <row r="547">
          <cell r="B547">
            <v>51306005</v>
          </cell>
          <cell r="C547" t="str">
            <v>Responsabilidad Civil y Extracontractual</v>
          </cell>
          <cell r="D547">
            <v>0</v>
          </cell>
          <cell r="E547">
            <v>5935942</v>
          </cell>
          <cell r="F547">
            <v>7846635</v>
          </cell>
          <cell r="G547">
            <v>0</v>
          </cell>
          <cell r="H547">
            <v>13782577</v>
          </cell>
        </row>
        <row r="548">
          <cell r="B548">
            <v>51306006</v>
          </cell>
          <cell r="C548" t="str">
            <v>Iva Respon Civil y Extracontractual</v>
          </cell>
          <cell r="D548">
            <v>0</v>
          </cell>
          <cell r="E548">
            <v>0</v>
          </cell>
          <cell r="F548">
            <v>387484</v>
          </cell>
          <cell r="G548">
            <v>0</v>
          </cell>
          <cell r="H548">
            <v>387484</v>
          </cell>
        </row>
        <row r="549">
          <cell r="B549">
            <v>513075</v>
          </cell>
          <cell r="C549" t="str">
            <v>OBLIGATORIO ACCIDENTE DE TRANSITO</v>
          </cell>
          <cell r="D549">
            <v>0</v>
          </cell>
          <cell r="E549">
            <v>458496.54</v>
          </cell>
          <cell r="F549">
            <v>547953.54</v>
          </cell>
          <cell r="G549">
            <v>0</v>
          </cell>
          <cell r="H549">
            <v>1006450.08</v>
          </cell>
        </row>
        <row r="550">
          <cell r="B550">
            <v>51307505</v>
          </cell>
          <cell r="C550" t="str">
            <v>Obligatorio en accidentes de transito</v>
          </cell>
          <cell r="D550">
            <v>0</v>
          </cell>
          <cell r="E550">
            <v>458496.54</v>
          </cell>
          <cell r="F550">
            <v>547953.54</v>
          </cell>
          <cell r="G550">
            <v>0</v>
          </cell>
          <cell r="H550">
            <v>1006450.08</v>
          </cell>
        </row>
        <row r="551">
          <cell r="B551">
            <v>513090</v>
          </cell>
          <cell r="C551" t="str">
            <v>TODO RIESGO</v>
          </cell>
          <cell r="D551">
            <v>0</v>
          </cell>
          <cell r="E551">
            <v>2640128.41</v>
          </cell>
          <cell r="F551">
            <v>2235886.59</v>
          </cell>
          <cell r="G551">
            <v>0</v>
          </cell>
          <cell r="H551">
            <v>4876015</v>
          </cell>
        </row>
        <row r="552">
          <cell r="B552">
            <v>51309005</v>
          </cell>
          <cell r="C552" t="str">
            <v>Todo Riesgo</v>
          </cell>
          <cell r="D552">
            <v>0</v>
          </cell>
          <cell r="E552">
            <v>2640128.41</v>
          </cell>
          <cell r="F552">
            <v>2235886.59</v>
          </cell>
          <cell r="G552">
            <v>0</v>
          </cell>
          <cell r="H552">
            <v>4876015</v>
          </cell>
        </row>
        <row r="553">
          <cell r="B553">
            <v>513095</v>
          </cell>
          <cell r="C553" t="str">
            <v>OTROS</v>
          </cell>
          <cell r="D553">
            <v>0</v>
          </cell>
          <cell r="E553">
            <v>655479.84</v>
          </cell>
          <cell r="F553">
            <v>859593.84</v>
          </cell>
          <cell r="G553">
            <v>0</v>
          </cell>
          <cell r="H553">
            <v>1515073.68</v>
          </cell>
        </row>
        <row r="554">
          <cell r="B554">
            <v>51309505</v>
          </cell>
          <cell r="C554" t="str">
            <v>De Salarios y prestaciones</v>
          </cell>
          <cell r="D554">
            <v>0</v>
          </cell>
          <cell r="E554">
            <v>547916.13</v>
          </cell>
          <cell r="F554">
            <v>719441.13</v>
          </cell>
          <cell r="G554">
            <v>0</v>
          </cell>
          <cell r="H554">
            <v>1267357.26</v>
          </cell>
        </row>
        <row r="555">
          <cell r="B555">
            <v>51309506</v>
          </cell>
          <cell r="C555" t="str">
            <v>Iva en Seguro De Salarios y prestaciones</v>
          </cell>
          <cell r="D555">
            <v>0</v>
          </cell>
          <cell r="E555">
            <v>0</v>
          </cell>
          <cell r="F555">
            <v>32589</v>
          </cell>
          <cell r="G555">
            <v>0</v>
          </cell>
          <cell r="H555">
            <v>32589</v>
          </cell>
        </row>
        <row r="556">
          <cell r="B556">
            <v>51309507</v>
          </cell>
          <cell r="C556" t="str">
            <v>Directores y administradores</v>
          </cell>
          <cell r="D556">
            <v>0</v>
          </cell>
          <cell r="E556">
            <v>107563.71</v>
          </cell>
          <cell r="F556">
            <v>107563.71</v>
          </cell>
          <cell r="G556">
            <v>0</v>
          </cell>
          <cell r="H556">
            <v>215127.42</v>
          </cell>
        </row>
        <row r="557">
          <cell r="B557">
            <v>5135</v>
          </cell>
          <cell r="C557" t="str">
            <v>SERVICIOS</v>
          </cell>
          <cell r="D557">
            <v>0</v>
          </cell>
          <cell r="E557">
            <v>37510902</v>
          </cell>
          <cell r="F557">
            <v>150400145</v>
          </cell>
          <cell r="G557">
            <v>882855</v>
          </cell>
          <cell r="H557">
            <v>187028192</v>
          </cell>
        </row>
        <row r="558">
          <cell r="B558">
            <v>513505</v>
          </cell>
          <cell r="C558" t="str">
            <v>ASEO Y VIGILANCIA</v>
          </cell>
          <cell r="D558">
            <v>0</v>
          </cell>
          <cell r="E558">
            <v>2452336</v>
          </cell>
          <cell r="F558">
            <v>836038</v>
          </cell>
          <cell r="G558">
            <v>0</v>
          </cell>
          <cell r="H558">
            <v>3288374</v>
          </cell>
        </row>
        <row r="559">
          <cell r="B559">
            <v>51350505</v>
          </cell>
          <cell r="C559" t="str">
            <v>Aseo y Vigilancia</v>
          </cell>
          <cell r="D559">
            <v>0</v>
          </cell>
          <cell r="E559">
            <v>2407717</v>
          </cell>
          <cell r="F559">
            <v>807355</v>
          </cell>
          <cell r="G559">
            <v>0</v>
          </cell>
          <cell r="H559">
            <v>3215072</v>
          </cell>
        </row>
        <row r="560">
          <cell r="B560">
            <v>51350506</v>
          </cell>
          <cell r="C560" t="str">
            <v>IVA Aseo y Vigilancia</v>
          </cell>
          <cell r="D560">
            <v>0</v>
          </cell>
          <cell r="E560">
            <v>44619</v>
          </cell>
          <cell r="F560">
            <v>28683</v>
          </cell>
          <cell r="G560">
            <v>0</v>
          </cell>
          <cell r="H560">
            <v>73302</v>
          </cell>
        </row>
        <row r="561">
          <cell r="B561">
            <v>513510</v>
          </cell>
          <cell r="C561" t="str">
            <v>TEMPORALES</v>
          </cell>
          <cell r="D561">
            <v>0</v>
          </cell>
          <cell r="E561">
            <v>84116</v>
          </cell>
          <cell r="F561">
            <v>1220547</v>
          </cell>
          <cell r="G561">
            <v>0</v>
          </cell>
          <cell r="H561">
            <v>1304663</v>
          </cell>
        </row>
        <row r="562">
          <cell r="B562">
            <v>51351005</v>
          </cell>
          <cell r="C562" t="str">
            <v>Servicios de Aseo Empresa Temporal</v>
          </cell>
          <cell r="D562">
            <v>0</v>
          </cell>
          <cell r="E562">
            <v>82548</v>
          </cell>
          <cell r="F562">
            <v>1197789</v>
          </cell>
          <cell r="G562">
            <v>0</v>
          </cell>
          <cell r="H562">
            <v>1280337</v>
          </cell>
        </row>
        <row r="563">
          <cell r="B563">
            <v>51351006</v>
          </cell>
          <cell r="C563" t="str">
            <v>IVA Servicios de Aseo Empresa Temporal</v>
          </cell>
          <cell r="D563">
            <v>0</v>
          </cell>
          <cell r="E563">
            <v>1568</v>
          </cell>
          <cell r="F563">
            <v>22758</v>
          </cell>
          <cell r="G563">
            <v>0</v>
          </cell>
          <cell r="H563">
            <v>24326</v>
          </cell>
        </row>
        <row r="564">
          <cell r="B564">
            <v>513515</v>
          </cell>
          <cell r="C564" t="str">
            <v>ASISTENCIA TECNICA</v>
          </cell>
          <cell r="D564">
            <v>0</v>
          </cell>
          <cell r="E564">
            <v>71400</v>
          </cell>
          <cell r="F564">
            <v>868700</v>
          </cell>
          <cell r="G564">
            <v>0</v>
          </cell>
          <cell r="H564">
            <v>940100</v>
          </cell>
        </row>
        <row r="565">
          <cell r="B565">
            <v>51351502</v>
          </cell>
          <cell r="C565" t="str">
            <v>IVA Asistencia Técnica</v>
          </cell>
          <cell r="D565">
            <v>0</v>
          </cell>
          <cell r="E565">
            <v>11400</v>
          </cell>
          <cell r="F565">
            <v>138700</v>
          </cell>
          <cell r="G565">
            <v>0</v>
          </cell>
          <cell r="H565">
            <v>150100</v>
          </cell>
        </row>
        <row r="566">
          <cell r="B566">
            <v>51351505</v>
          </cell>
          <cell r="C566" t="str">
            <v>Asistencia Técnica</v>
          </cell>
          <cell r="D566">
            <v>0</v>
          </cell>
          <cell r="E566">
            <v>60000</v>
          </cell>
          <cell r="F566">
            <v>730000</v>
          </cell>
          <cell r="G566">
            <v>0</v>
          </cell>
          <cell r="H566">
            <v>790000</v>
          </cell>
        </row>
        <row r="567">
          <cell r="B567">
            <v>513520</v>
          </cell>
          <cell r="C567" t="str">
            <v>PROCESAMIENTO ELECTRONICO DE DATOS</v>
          </cell>
          <cell r="D567">
            <v>0</v>
          </cell>
          <cell r="E567">
            <v>3056151</v>
          </cell>
          <cell r="F567">
            <v>5812544</v>
          </cell>
          <cell r="G567">
            <v>0</v>
          </cell>
          <cell r="H567">
            <v>8868695</v>
          </cell>
        </row>
        <row r="568">
          <cell r="B568">
            <v>51352005</v>
          </cell>
          <cell r="C568" t="str">
            <v>Procesamiento Eléctronico de Datos</v>
          </cell>
          <cell r="D568">
            <v>0</v>
          </cell>
          <cell r="E568">
            <v>3056151</v>
          </cell>
          <cell r="F568">
            <v>5372448</v>
          </cell>
          <cell r="G568">
            <v>0</v>
          </cell>
          <cell r="H568">
            <v>8428599</v>
          </cell>
        </row>
        <row r="569">
          <cell r="B569">
            <v>51352006</v>
          </cell>
          <cell r="C569" t="str">
            <v>IVA Procesamiento Eléctronico de Datos</v>
          </cell>
          <cell r="D569">
            <v>0</v>
          </cell>
          <cell r="E569">
            <v>0</v>
          </cell>
          <cell r="F569">
            <v>440096</v>
          </cell>
          <cell r="G569">
            <v>0</v>
          </cell>
          <cell r="H569">
            <v>440096</v>
          </cell>
        </row>
        <row r="570">
          <cell r="B570">
            <v>513525</v>
          </cell>
          <cell r="C570" t="str">
            <v>ACUEDUCTO Y ALCANTARILLADO</v>
          </cell>
          <cell r="D570">
            <v>0</v>
          </cell>
          <cell r="E570">
            <v>452682</v>
          </cell>
          <cell r="F570">
            <v>450951</v>
          </cell>
          <cell r="G570">
            <v>0</v>
          </cell>
          <cell r="H570">
            <v>903633</v>
          </cell>
        </row>
        <row r="571">
          <cell r="B571">
            <v>51352505</v>
          </cell>
          <cell r="C571" t="str">
            <v>Acueducto y alcantarillado</v>
          </cell>
          <cell r="D571">
            <v>0</v>
          </cell>
          <cell r="E571">
            <v>452682</v>
          </cell>
          <cell r="F571">
            <v>450951</v>
          </cell>
          <cell r="G571">
            <v>0</v>
          </cell>
          <cell r="H571">
            <v>903633</v>
          </cell>
        </row>
        <row r="572">
          <cell r="B572">
            <v>513530</v>
          </cell>
          <cell r="C572" t="str">
            <v>ENERGIA ELECTRICA</v>
          </cell>
          <cell r="D572">
            <v>0</v>
          </cell>
          <cell r="E572">
            <v>5514351</v>
          </cell>
          <cell r="F572">
            <v>5796673</v>
          </cell>
          <cell r="G572">
            <v>0</v>
          </cell>
          <cell r="H572">
            <v>11311024</v>
          </cell>
        </row>
        <row r="573">
          <cell r="B573">
            <v>51353005</v>
          </cell>
          <cell r="C573" t="str">
            <v>Energia Electrica</v>
          </cell>
          <cell r="D573">
            <v>0</v>
          </cell>
          <cell r="E573">
            <v>5514351</v>
          </cell>
          <cell r="F573">
            <v>5796673</v>
          </cell>
          <cell r="G573">
            <v>0</v>
          </cell>
          <cell r="H573">
            <v>11311024</v>
          </cell>
        </row>
        <row r="574">
          <cell r="B574">
            <v>513535</v>
          </cell>
          <cell r="C574" t="str">
            <v>TELEFONO</v>
          </cell>
          <cell r="D574">
            <v>0</v>
          </cell>
          <cell r="E574">
            <v>1456695</v>
          </cell>
          <cell r="F574">
            <v>1308528</v>
          </cell>
          <cell r="G574">
            <v>0</v>
          </cell>
          <cell r="H574">
            <v>2765223</v>
          </cell>
        </row>
        <row r="575">
          <cell r="B575">
            <v>51353505</v>
          </cell>
          <cell r="C575" t="str">
            <v>Telefonica fija</v>
          </cell>
          <cell r="D575">
            <v>0</v>
          </cell>
          <cell r="E575">
            <v>1189587</v>
          </cell>
          <cell r="F575">
            <v>1117806</v>
          </cell>
          <cell r="G575">
            <v>0</v>
          </cell>
          <cell r="H575">
            <v>2307393</v>
          </cell>
        </row>
        <row r="576">
          <cell r="B576">
            <v>51353506</v>
          </cell>
          <cell r="C576" t="str">
            <v>Iva Telefonia fija</v>
          </cell>
          <cell r="D576">
            <v>0</v>
          </cell>
          <cell r="E576">
            <v>267108</v>
          </cell>
          <cell r="F576">
            <v>190722</v>
          </cell>
          <cell r="G576">
            <v>0</v>
          </cell>
          <cell r="H576">
            <v>457830</v>
          </cell>
        </row>
        <row r="577">
          <cell r="B577">
            <v>513540</v>
          </cell>
          <cell r="C577" t="str">
            <v>CORREO PORTES Y TELEGRAMAS</v>
          </cell>
          <cell r="D577">
            <v>0</v>
          </cell>
          <cell r="E577">
            <v>721800</v>
          </cell>
          <cell r="F577">
            <v>82400</v>
          </cell>
          <cell r="G577">
            <v>0</v>
          </cell>
          <cell r="H577">
            <v>804200</v>
          </cell>
        </row>
        <row r="578">
          <cell r="B578">
            <v>51354005</v>
          </cell>
          <cell r="C578" t="str">
            <v>Correo, portes y telegramas</v>
          </cell>
          <cell r="D578">
            <v>0</v>
          </cell>
          <cell r="E578">
            <v>721800</v>
          </cell>
          <cell r="F578">
            <v>82400</v>
          </cell>
          <cell r="G578">
            <v>0</v>
          </cell>
          <cell r="H578">
            <v>804200</v>
          </cell>
        </row>
        <row r="579">
          <cell r="B579">
            <v>513550</v>
          </cell>
          <cell r="C579" t="str">
            <v>TRANSPORTE FLETES Y ACARREOS</v>
          </cell>
          <cell r="D579">
            <v>0</v>
          </cell>
          <cell r="E579">
            <v>9073589</v>
          </cell>
          <cell r="F579">
            <v>48962616</v>
          </cell>
          <cell r="G579">
            <v>668655</v>
          </cell>
          <cell r="H579">
            <v>57367550</v>
          </cell>
        </row>
        <row r="580">
          <cell r="B580">
            <v>51355005</v>
          </cell>
          <cell r="C580" t="str">
            <v>Transportes, fletes y acarreos</v>
          </cell>
          <cell r="D580">
            <v>0</v>
          </cell>
          <cell r="E580">
            <v>9073589</v>
          </cell>
          <cell r="F580">
            <v>48928416</v>
          </cell>
          <cell r="G580">
            <v>668655</v>
          </cell>
          <cell r="H580">
            <v>57333350</v>
          </cell>
        </row>
        <row r="581">
          <cell r="B581">
            <v>51355006</v>
          </cell>
          <cell r="C581" t="str">
            <v>Iva Transportes, fletes y acarreos</v>
          </cell>
          <cell r="D581">
            <v>0</v>
          </cell>
          <cell r="E581">
            <v>0</v>
          </cell>
          <cell r="F581">
            <v>34200</v>
          </cell>
          <cell r="G581">
            <v>0</v>
          </cell>
          <cell r="H581">
            <v>34200</v>
          </cell>
        </row>
        <row r="582">
          <cell r="B582">
            <v>513560</v>
          </cell>
          <cell r="C582" t="str">
            <v>PROPAGANDA Y PUBLICIDAD</v>
          </cell>
          <cell r="D582">
            <v>0</v>
          </cell>
          <cell r="E582">
            <v>7039943</v>
          </cell>
          <cell r="F582">
            <v>48159814</v>
          </cell>
          <cell r="G582">
            <v>0</v>
          </cell>
          <cell r="H582">
            <v>55199757</v>
          </cell>
        </row>
        <row r="583">
          <cell r="B583">
            <v>51356005</v>
          </cell>
          <cell r="C583" t="str">
            <v>Publicidad y propaganda</v>
          </cell>
          <cell r="D583">
            <v>0</v>
          </cell>
          <cell r="E583">
            <v>6038700</v>
          </cell>
          <cell r="F583">
            <v>40470432</v>
          </cell>
          <cell r="G583">
            <v>0</v>
          </cell>
          <cell r="H583">
            <v>46509132</v>
          </cell>
        </row>
        <row r="584">
          <cell r="B584">
            <v>51356006</v>
          </cell>
          <cell r="C584" t="str">
            <v>Iva en Publicidad y Propaganda</v>
          </cell>
          <cell r="D584">
            <v>0</v>
          </cell>
          <cell r="E584">
            <v>1001243</v>
          </cell>
          <cell r="F584">
            <v>7689382</v>
          </cell>
          <cell r="G584">
            <v>0</v>
          </cell>
          <cell r="H584">
            <v>8690625</v>
          </cell>
        </row>
        <row r="585">
          <cell r="B585">
            <v>513565</v>
          </cell>
          <cell r="C585" t="str">
            <v>INTERNET</v>
          </cell>
          <cell r="D585">
            <v>0</v>
          </cell>
          <cell r="E585">
            <v>2578909</v>
          </cell>
          <cell r="F585">
            <v>2803344</v>
          </cell>
          <cell r="G585">
            <v>0</v>
          </cell>
          <cell r="H585">
            <v>5382253</v>
          </cell>
        </row>
        <row r="586">
          <cell r="B586">
            <v>51356505</v>
          </cell>
          <cell r="C586" t="str">
            <v>Internet</v>
          </cell>
          <cell r="D586">
            <v>0</v>
          </cell>
          <cell r="E586">
            <v>2167150</v>
          </cell>
          <cell r="F586">
            <v>2355750</v>
          </cell>
          <cell r="G586">
            <v>0</v>
          </cell>
          <cell r="H586">
            <v>4522900</v>
          </cell>
        </row>
        <row r="587">
          <cell r="B587">
            <v>51356506</v>
          </cell>
          <cell r="C587" t="str">
            <v>Iva internet</v>
          </cell>
          <cell r="D587">
            <v>0</v>
          </cell>
          <cell r="E587">
            <v>411759</v>
          </cell>
          <cell r="F587">
            <v>447594</v>
          </cell>
          <cell r="G587">
            <v>0</v>
          </cell>
          <cell r="H587">
            <v>859353</v>
          </cell>
        </row>
        <row r="588">
          <cell r="B588">
            <v>513570</v>
          </cell>
          <cell r="C588" t="str">
            <v>DESEMPEÑO SOCIAL</v>
          </cell>
          <cell r="D588">
            <v>0</v>
          </cell>
          <cell r="E588">
            <v>0</v>
          </cell>
          <cell r="F588">
            <v>17255000</v>
          </cell>
          <cell r="G588">
            <v>0</v>
          </cell>
          <cell r="H588">
            <v>17255000</v>
          </cell>
        </row>
        <row r="589">
          <cell r="B589">
            <v>51357005</v>
          </cell>
          <cell r="C589" t="str">
            <v>Actividades de desempeño social</v>
          </cell>
          <cell r="D589">
            <v>0</v>
          </cell>
          <cell r="E589">
            <v>0</v>
          </cell>
          <cell r="F589">
            <v>14500000</v>
          </cell>
          <cell r="G589">
            <v>0</v>
          </cell>
          <cell r="H589">
            <v>14500000</v>
          </cell>
        </row>
        <row r="590">
          <cell r="B590">
            <v>51357006</v>
          </cell>
          <cell r="C590" t="str">
            <v>IVA en Actividades de desempeño social</v>
          </cell>
          <cell r="D590">
            <v>0</v>
          </cell>
          <cell r="E590">
            <v>0</v>
          </cell>
          <cell r="F590">
            <v>2755000</v>
          </cell>
          <cell r="G590">
            <v>0</v>
          </cell>
          <cell r="H590">
            <v>2755000</v>
          </cell>
        </row>
        <row r="591">
          <cell r="B591">
            <v>513590</v>
          </cell>
          <cell r="C591" t="str">
            <v>TELEFONOS CELULARES</v>
          </cell>
          <cell r="D591">
            <v>0</v>
          </cell>
          <cell r="E591">
            <v>3208930</v>
          </cell>
          <cell r="F591">
            <v>6194714</v>
          </cell>
          <cell r="G591">
            <v>0</v>
          </cell>
          <cell r="H591">
            <v>9403644</v>
          </cell>
        </row>
        <row r="592">
          <cell r="B592">
            <v>51359005</v>
          </cell>
          <cell r="C592" t="str">
            <v>Consumo Celulares</v>
          </cell>
          <cell r="D592">
            <v>0</v>
          </cell>
          <cell r="E592">
            <v>2464587</v>
          </cell>
          <cell r="F592">
            <v>5183839</v>
          </cell>
          <cell r="G592">
            <v>0</v>
          </cell>
          <cell r="H592">
            <v>7648426</v>
          </cell>
        </row>
        <row r="593">
          <cell r="B593">
            <v>51359006</v>
          </cell>
          <cell r="C593" t="str">
            <v>IVA en consumo celulares</v>
          </cell>
          <cell r="D593">
            <v>0</v>
          </cell>
          <cell r="E593">
            <v>744343</v>
          </cell>
          <cell r="F593">
            <v>1010875</v>
          </cell>
          <cell r="G593">
            <v>0</v>
          </cell>
          <cell r="H593">
            <v>1755218</v>
          </cell>
        </row>
        <row r="594">
          <cell r="B594">
            <v>513595</v>
          </cell>
          <cell r="C594" t="str">
            <v>OTROS</v>
          </cell>
          <cell r="D594">
            <v>0</v>
          </cell>
          <cell r="E594">
            <v>1800000</v>
          </cell>
          <cell r="F594">
            <v>10648276</v>
          </cell>
          <cell r="G594">
            <v>214200</v>
          </cell>
          <cell r="H594">
            <v>12234076</v>
          </cell>
        </row>
        <row r="595">
          <cell r="B595">
            <v>51359501</v>
          </cell>
          <cell r="C595" t="str">
            <v>Otros</v>
          </cell>
          <cell r="D595">
            <v>0</v>
          </cell>
          <cell r="E595">
            <v>1800000</v>
          </cell>
          <cell r="F595">
            <v>3184000</v>
          </cell>
          <cell r="G595">
            <v>180000</v>
          </cell>
          <cell r="H595">
            <v>4804000</v>
          </cell>
        </row>
        <row r="596">
          <cell r="B596">
            <v>51359502</v>
          </cell>
          <cell r="C596" t="str">
            <v>Iva Otros</v>
          </cell>
          <cell r="D596">
            <v>0</v>
          </cell>
          <cell r="E596">
            <v>0</v>
          </cell>
          <cell r="F596">
            <v>34200</v>
          </cell>
          <cell r="G596">
            <v>34200</v>
          </cell>
          <cell r="H596">
            <v>0</v>
          </cell>
        </row>
        <row r="597">
          <cell r="B597">
            <v>51359505</v>
          </cell>
          <cell r="C597" t="str">
            <v>Eventos Sociales</v>
          </cell>
          <cell r="D597">
            <v>0</v>
          </cell>
          <cell r="E597">
            <v>0</v>
          </cell>
          <cell r="F597">
            <v>7071926</v>
          </cell>
          <cell r="G597">
            <v>0</v>
          </cell>
          <cell r="H597">
            <v>7071926</v>
          </cell>
        </row>
        <row r="598">
          <cell r="B598">
            <v>51359506</v>
          </cell>
          <cell r="C598" t="str">
            <v>Iva en Eventos Sociales</v>
          </cell>
          <cell r="D598">
            <v>0</v>
          </cell>
          <cell r="E598">
            <v>0</v>
          </cell>
          <cell r="F598">
            <v>358150</v>
          </cell>
          <cell r="G598">
            <v>0</v>
          </cell>
          <cell r="H598">
            <v>358150</v>
          </cell>
        </row>
        <row r="599">
          <cell r="B599">
            <v>5140</v>
          </cell>
          <cell r="C599" t="str">
            <v>GASTOS LEGALES</v>
          </cell>
          <cell r="D599">
            <v>0</v>
          </cell>
          <cell r="E599">
            <v>1767300</v>
          </cell>
          <cell r="F599">
            <v>160819</v>
          </cell>
          <cell r="G599">
            <v>105409</v>
          </cell>
          <cell r="H599">
            <v>1822710</v>
          </cell>
        </row>
        <row r="600">
          <cell r="B600">
            <v>514005</v>
          </cell>
          <cell r="C600" t="str">
            <v>NOTARIALES</v>
          </cell>
          <cell r="D600">
            <v>0</v>
          </cell>
          <cell r="E600">
            <v>0</v>
          </cell>
          <cell r="F600">
            <v>18219</v>
          </cell>
          <cell r="G600">
            <v>0</v>
          </cell>
          <cell r="H600">
            <v>18219</v>
          </cell>
        </row>
        <row r="601">
          <cell r="B601">
            <v>51400505</v>
          </cell>
          <cell r="C601" t="str">
            <v>Notariales</v>
          </cell>
          <cell r="D601">
            <v>0</v>
          </cell>
          <cell r="E601">
            <v>0</v>
          </cell>
          <cell r="F601">
            <v>15310</v>
          </cell>
          <cell r="G601">
            <v>0</v>
          </cell>
          <cell r="H601">
            <v>15310</v>
          </cell>
        </row>
        <row r="602">
          <cell r="B602">
            <v>51400506</v>
          </cell>
          <cell r="C602" t="str">
            <v>Iva Notariales</v>
          </cell>
          <cell r="D602">
            <v>0</v>
          </cell>
          <cell r="E602">
            <v>0</v>
          </cell>
          <cell r="F602">
            <v>2909</v>
          </cell>
          <cell r="G602">
            <v>0</v>
          </cell>
          <cell r="H602">
            <v>2909</v>
          </cell>
        </row>
        <row r="603">
          <cell r="B603">
            <v>514010</v>
          </cell>
          <cell r="C603" t="str">
            <v>REGISTRO MERCANTIL</v>
          </cell>
          <cell r="D603">
            <v>0</v>
          </cell>
          <cell r="E603">
            <v>1813200</v>
          </cell>
          <cell r="F603">
            <v>0</v>
          </cell>
          <cell r="G603">
            <v>0</v>
          </cell>
          <cell r="H603">
            <v>1813200</v>
          </cell>
        </row>
        <row r="604">
          <cell r="B604">
            <v>51401005</v>
          </cell>
          <cell r="C604" t="str">
            <v>Registro Mercantil</v>
          </cell>
          <cell r="D604">
            <v>0</v>
          </cell>
          <cell r="E604">
            <v>1813200</v>
          </cell>
          <cell r="F604">
            <v>0</v>
          </cell>
          <cell r="G604">
            <v>0</v>
          </cell>
          <cell r="H604">
            <v>1813200</v>
          </cell>
        </row>
        <row r="605">
          <cell r="B605">
            <v>514015</v>
          </cell>
          <cell r="C605" t="str">
            <v>TRAMITES Y LICENCIAS</v>
          </cell>
          <cell r="D605">
            <v>0</v>
          </cell>
          <cell r="E605">
            <v>0</v>
          </cell>
          <cell r="F605">
            <v>142600</v>
          </cell>
          <cell r="G605">
            <v>0</v>
          </cell>
          <cell r="H605">
            <v>142600</v>
          </cell>
        </row>
        <row r="606">
          <cell r="B606">
            <v>51401505</v>
          </cell>
          <cell r="C606" t="str">
            <v>Tramites y licencias</v>
          </cell>
          <cell r="D606">
            <v>0</v>
          </cell>
          <cell r="E606">
            <v>0</v>
          </cell>
          <cell r="F606">
            <v>142600</v>
          </cell>
          <cell r="G606">
            <v>0</v>
          </cell>
          <cell r="H606">
            <v>142600</v>
          </cell>
        </row>
        <row r="607">
          <cell r="B607">
            <v>514098</v>
          </cell>
          <cell r="C607" t="str">
            <v>ANTICIPOS GASTOS LEGALES</v>
          </cell>
          <cell r="D607">
            <v>0</v>
          </cell>
          <cell r="E607">
            <v>-45900</v>
          </cell>
          <cell r="F607">
            <v>0</v>
          </cell>
          <cell r="G607">
            <v>105409</v>
          </cell>
          <cell r="H607">
            <v>-151309</v>
          </cell>
        </row>
        <row r="608">
          <cell r="B608">
            <v>51409805</v>
          </cell>
          <cell r="C608" t="str">
            <v>Anticipos gastos legales</v>
          </cell>
          <cell r="D608">
            <v>0</v>
          </cell>
          <cell r="E608">
            <v>-45900</v>
          </cell>
          <cell r="F608">
            <v>0</v>
          </cell>
          <cell r="G608">
            <v>105409</v>
          </cell>
          <cell r="H608">
            <v>-151309</v>
          </cell>
        </row>
        <row r="609">
          <cell r="B609">
            <v>5145</v>
          </cell>
          <cell r="C609" t="str">
            <v>MANTENIMIENTO Y REPARACIONES</v>
          </cell>
          <cell r="D609">
            <v>0</v>
          </cell>
          <cell r="E609">
            <v>6594250</v>
          </cell>
          <cell r="F609">
            <v>5712014</v>
          </cell>
          <cell r="G609">
            <v>581800</v>
          </cell>
          <cell r="H609">
            <v>11724464</v>
          </cell>
        </row>
        <row r="610">
          <cell r="B610">
            <v>514510</v>
          </cell>
          <cell r="C610" t="str">
            <v>CONSTRUCCIONES Y EDIFICACIONES</v>
          </cell>
          <cell r="D610">
            <v>0</v>
          </cell>
          <cell r="E610">
            <v>1449063</v>
          </cell>
          <cell r="F610">
            <v>32200</v>
          </cell>
          <cell r="G610">
            <v>32200</v>
          </cell>
          <cell r="H610">
            <v>1449063</v>
          </cell>
        </row>
        <row r="611">
          <cell r="B611">
            <v>51451005</v>
          </cell>
          <cell r="C611" t="str">
            <v>Construcciones y Edificaciones</v>
          </cell>
          <cell r="D611">
            <v>0</v>
          </cell>
          <cell r="E611">
            <v>1217700</v>
          </cell>
          <cell r="F611">
            <v>27857</v>
          </cell>
          <cell r="G611">
            <v>27857</v>
          </cell>
          <cell r="H611">
            <v>1217700</v>
          </cell>
        </row>
        <row r="612">
          <cell r="B612">
            <v>51451006</v>
          </cell>
          <cell r="C612" t="str">
            <v>Iva Construcciones y Edificaciones</v>
          </cell>
          <cell r="D612">
            <v>0</v>
          </cell>
          <cell r="E612">
            <v>231363</v>
          </cell>
          <cell r="F612">
            <v>4343</v>
          </cell>
          <cell r="G612">
            <v>4343</v>
          </cell>
          <cell r="H612">
            <v>231363</v>
          </cell>
        </row>
        <row r="613">
          <cell r="B613">
            <v>514515</v>
          </cell>
          <cell r="C613" t="str">
            <v>MAQUINARIA Y EQUIPO</v>
          </cell>
          <cell r="D613">
            <v>0</v>
          </cell>
          <cell r="E613">
            <v>1511300</v>
          </cell>
          <cell r="F613">
            <v>1051960</v>
          </cell>
          <cell r="G613">
            <v>0</v>
          </cell>
          <cell r="H613">
            <v>2563260</v>
          </cell>
        </row>
        <row r="614">
          <cell r="B614">
            <v>51451505</v>
          </cell>
          <cell r="C614" t="str">
            <v>Maquinaria y Equipo</v>
          </cell>
          <cell r="D614">
            <v>0</v>
          </cell>
          <cell r="E614">
            <v>1415730</v>
          </cell>
          <cell r="F614">
            <v>1017380</v>
          </cell>
          <cell r="G614">
            <v>0</v>
          </cell>
          <cell r="H614">
            <v>2433110</v>
          </cell>
        </row>
        <row r="615">
          <cell r="B615">
            <v>51451506</v>
          </cell>
          <cell r="C615" t="str">
            <v>Iva Maquinaria y Equipo</v>
          </cell>
          <cell r="D615">
            <v>0</v>
          </cell>
          <cell r="E615">
            <v>95570</v>
          </cell>
          <cell r="F615">
            <v>34580</v>
          </cell>
          <cell r="G615">
            <v>0</v>
          </cell>
          <cell r="H615">
            <v>130150</v>
          </cell>
        </row>
        <row r="616">
          <cell r="B616">
            <v>514520</v>
          </cell>
          <cell r="C616" t="str">
            <v>EQUIPO DE OFICINA</v>
          </cell>
          <cell r="D616">
            <v>0</v>
          </cell>
          <cell r="E616">
            <v>1733744</v>
          </cell>
          <cell r="F616">
            <v>2132701</v>
          </cell>
          <cell r="G616">
            <v>549600</v>
          </cell>
          <cell r="H616">
            <v>3316845</v>
          </cell>
        </row>
        <row r="617">
          <cell r="B617">
            <v>51452005</v>
          </cell>
          <cell r="C617" t="str">
            <v>Equipo de Oficina</v>
          </cell>
          <cell r="D617">
            <v>0</v>
          </cell>
          <cell r="E617">
            <v>1475096</v>
          </cell>
          <cell r="F617">
            <v>1946356</v>
          </cell>
          <cell r="G617">
            <v>538935</v>
          </cell>
          <cell r="H617">
            <v>2882517</v>
          </cell>
        </row>
        <row r="618">
          <cell r="B618">
            <v>51452006</v>
          </cell>
          <cell r="C618" t="str">
            <v>Iva Equipo de Oficina</v>
          </cell>
          <cell r="D618">
            <v>0</v>
          </cell>
          <cell r="E618">
            <v>258648</v>
          </cell>
          <cell r="F618">
            <v>186345</v>
          </cell>
          <cell r="G618">
            <v>10665</v>
          </cell>
          <cell r="H618">
            <v>434328</v>
          </cell>
        </row>
        <row r="619">
          <cell r="B619">
            <v>514525</v>
          </cell>
          <cell r="C619" t="str">
            <v>EQUIPO DE COMPUTACION Y COMUNICACION</v>
          </cell>
          <cell r="D619">
            <v>0</v>
          </cell>
          <cell r="E619">
            <v>1283624</v>
          </cell>
          <cell r="F619">
            <v>2231326</v>
          </cell>
          <cell r="G619">
            <v>0</v>
          </cell>
          <cell r="H619">
            <v>3514950</v>
          </cell>
        </row>
        <row r="620">
          <cell r="B620">
            <v>51452505</v>
          </cell>
          <cell r="C620" t="str">
            <v>Equipo de Computación y Comunicación</v>
          </cell>
          <cell r="D620">
            <v>0</v>
          </cell>
          <cell r="E620">
            <v>1078676</v>
          </cell>
          <cell r="F620">
            <v>1875063</v>
          </cell>
          <cell r="G620">
            <v>0</v>
          </cell>
          <cell r="H620">
            <v>2953739</v>
          </cell>
        </row>
        <row r="621">
          <cell r="B621">
            <v>51452506</v>
          </cell>
          <cell r="C621" t="str">
            <v>Iva Equipo de Computación y Comunicación</v>
          </cell>
          <cell r="D621">
            <v>0</v>
          </cell>
          <cell r="E621">
            <v>204948</v>
          </cell>
          <cell r="F621">
            <v>356263</v>
          </cell>
          <cell r="G621">
            <v>0</v>
          </cell>
          <cell r="H621">
            <v>561211</v>
          </cell>
        </row>
        <row r="622">
          <cell r="B622">
            <v>514540</v>
          </cell>
          <cell r="C622" t="str">
            <v>FLOTA Y EQUIPO DE TRANSPORTE</v>
          </cell>
          <cell r="D622">
            <v>0</v>
          </cell>
          <cell r="E622">
            <v>202519</v>
          </cell>
          <cell r="F622">
            <v>130495</v>
          </cell>
          <cell r="G622">
            <v>0</v>
          </cell>
          <cell r="H622">
            <v>333014</v>
          </cell>
        </row>
        <row r="623">
          <cell r="B623">
            <v>51454005</v>
          </cell>
          <cell r="C623" t="str">
            <v>Flota y Equipo de Transporte</v>
          </cell>
          <cell r="D623">
            <v>0</v>
          </cell>
          <cell r="E623">
            <v>170184</v>
          </cell>
          <cell r="F623">
            <v>109660</v>
          </cell>
          <cell r="G623">
            <v>0</v>
          </cell>
          <cell r="H623">
            <v>279844</v>
          </cell>
        </row>
        <row r="624">
          <cell r="B624">
            <v>51454006</v>
          </cell>
          <cell r="C624" t="str">
            <v>Iva Flota y Equipo de Transporte</v>
          </cell>
          <cell r="D624">
            <v>0</v>
          </cell>
          <cell r="E624">
            <v>32335</v>
          </cell>
          <cell r="F624">
            <v>20835</v>
          </cell>
          <cell r="G624">
            <v>0</v>
          </cell>
          <cell r="H624">
            <v>53170</v>
          </cell>
        </row>
        <row r="625">
          <cell r="B625">
            <v>514560</v>
          </cell>
          <cell r="C625" t="str">
            <v>ACUEDUCTOS, PLANTAS Y REDES</v>
          </cell>
          <cell r="D625">
            <v>0</v>
          </cell>
          <cell r="E625">
            <v>414000</v>
          </cell>
          <cell r="F625">
            <v>133332</v>
          </cell>
          <cell r="G625">
            <v>0</v>
          </cell>
          <cell r="H625">
            <v>547332</v>
          </cell>
        </row>
        <row r="626">
          <cell r="B626">
            <v>51456005</v>
          </cell>
          <cell r="C626" t="str">
            <v>Acueducto, plantas y redes</v>
          </cell>
          <cell r="D626">
            <v>0</v>
          </cell>
          <cell r="E626">
            <v>414000</v>
          </cell>
          <cell r="F626">
            <v>133332</v>
          </cell>
          <cell r="G626">
            <v>0</v>
          </cell>
          <cell r="H626">
            <v>547332</v>
          </cell>
        </row>
        <row r="627">
          <cell r="B627">
            <v>5150</v>
          </cell>
          <cell r="C627" t="str">
            <v>ADECUACIONES E INSTALACIONES</v>
          </cell>
          <cell r="D627">
            <v>0</v>
          </cell>
          <cell r="E627">
            <v>2760860</v>
          </cell>
          <cell r="F627">
            <v>1794562</v>
          </cell>
          <cell r="G627">
            <v>0</v>
          </cell>
          <cell r="H627">
            <v>4555422</v>
          </cell>
        </row>
        <row r="628">
          <cell r="B628">
            <v>515005</v>
          </cell>
          <cell r="C628" t="str">
            <v>INSTALACIONES ELECTRICAS</v>
          </cell>
          <cell r="D628">
            <v>0</v>
          </cell>
          <cell r="E628">
            <v>0</v>
          </cell>
          <cell r="F628">
            <v>44000</v>
          </cell>
          <cell r="G628">
            <v>0</v>
          </cell>
          <cell r="H628">
            <v>44000</v>
          </cell>
        </row>
        <row r="629">
          <cell r="B629">
            <v>51500505</v>
          </cell>
          <cell r="C629" t="str">
            <v>Instalaciones electricas</v>
          </cell>
          <cell r="D629">
            <v>0</v>
          </cell>
          <cell r="E629">
            <v>0</v>
          </cell>
          <cell r="F629">
            <v>36975</v>
          </cell>
          <cell r="G629">
            <v>0</v>
          </cell>
          <cell r="H629">
            <v>36975</v>
          </cell>
        </row>
        <row r="630">
          <cell r="B630">
            <v>51500506</v>
          </cell>
          <cell r="C630" t="str">
            <v>Iva Instalaciones electricas</v>
          </cell>
          <cell r="D630">
            <v>0</v>
          </cell>
          <cell r="E630">
            <v>0</v>
          </cell>
          <cell r="F630">
            <v>7025</v>
          </cell>
          <cell r="G630">
            <v>0</v>
          </cell>
          <cell r="H630">
            <v>7025</v>
          </cell>
        </row>
        <row r="631">
          <cell r="B631">
            <v>515010</v>
          </cell>
          <cell r="C631" t="str">
            <v>ARREGLOS ORNAMENTALES</v>
          </cell>
          <cell r="D631">
            <v>0</v>
          </cell>
          <cell r="E631">
            <v>168200</v>
          </cell>
          <cell r="F631">
            <v>1709098</v>
          </cell>
          <cell r="G631">
            <v>0</v>
          </cell>
          <cell r="H631">
            <v>1877298</v>
          </cell>
        </row>
        <row r="632">
          <cell r="B632">
            <v>51501005</v>
          </cell>
          <cell r="C632" t="str">
            <v>Arreglos ornamentales</v>
          </cell>
          <cell r="D632">
            <v>0</v>
          </cell>
          <cell r="E632">
            <v>146037</v>
          </cell>
          <cell r="F632">
            <v>1487415</v>
          </cell>
          <cell r="G632">
            <v>0</v>
          </cell>
          <cell r="H632">
            <v>1633452</v>
          </cell>
        </row>
        <row r="633">
          <cell r="B633">
            <v>51501006</v>
          </cell>
          <cell r="C633" t="str">
            <v>Iva Arreglos ornamentales</v>
          </cell>
          <cell r="D633">
            <v>0</v>
          </cell>
          <cell r="E633">
            <v>22163</v>
          </cell>
          <cell r="F633">
            <v>221683</v>
          </cell>
          <cell r="G633">
            <v>0</v>
          </cell>
          <cell r="H633">
            <v>243846</v>
          </cell>
        </row>
        <row r="634">
          <cell r="B634">
            <v>515015</v>
          </cell>
          <cell r="C634" t="str">
            <v>REPARACIONES LOCATIVVAS</v>
          </cell>
          <cell r="D634">
            <v>0</v>
          </cell>
          <cell r="E634">
            <v>0</v>
          </cell>
          <cell r="F634">
            <v>41464</v>
          </cell>
          <cell r="G634">
            <v>0</v>
          </cell>
          <cell r="H634">
            <v>41464</v>
          </cell>
        </row>
        <row r="635">
          <cell r="B635">
            <v>51501503</v>
          </cell>
          <cell r="C635" t="str">
            <v>Reparaciones en Propiedad Ajena</v>
          </cell>
          <cell r="D635">
            <v>0</v>
          </cell>
          <cell r="E635">
            <v>0</v>
          </cell>
          <cell r="F635">
            <v>34844</v>
          </cell>
          <cell r="G635">
            <v>0</v>
          </cell>
          <cell r="H635">
            <v>34844</v>
          </cell>
        </row>
        <row r="636">
          <cell r="B636">
            <v>51501506</v>
          </cell>
          <cell r="C636" t="str">
            <v>Iva en Reparaciones en Propiedad Ajena</v>
          </cell>
          <cell r="D636">
            <v>0</v>
          </cell>
          <cell r="E636">
            <v>0</v>
          </cell>
          <cell r="F636">
            <v>6620</v>
          </cell>
          <cell r="G636">
            <v>0</v>
          </cell>
          <cell r="H636">
            <v>6620</v>
          </cell>
        </row>
        <row r="637">
          <cell r="B637">
            <v>515095</v>
          </cell>
          <cell r="C637" t="str">
            <v>OTROS</v>
          </cell>
          <cell r="D637">
            <v>0</v>
          </cell>
          <cell r="E637">
            <v>2592660</v>
          </cell>
          <cell r="F637">
            <v>0</v>
          </cell>
          <cell r="G637">
            <v>0</v>
          </cell>
          <cell r="H637">
            <v>2592660</v>
          </cell>
        </row>
        <row r="638">
          <cell r="B638">
            <v>51509502</v>
          </cell>
          <cell r="C638" t="str">
            <v>Iva en adecuaciones</v>
          </cell>
          <cell r="D638">
            <v>0</v>
          </cell>
          <cell r="E638">
            <v>173162</v>
          </cell>
          <cell r="F638">
            <v>0</v>
          </cell>
          <cell r="G638">
            <v>0</v>
          </cell>
          <cell r="H638">
            <v>173162</v>
          </cell>
        </row>
        <row r="639">
          <cell r="B639">
            <v>51509505</v>
          </cell>
          <cell r="C639" t="str">
            <v>Otras adecuaciones</v>
          </cell>
          <cell r="D639">
            <v>0</v>
          </cell>
          <cell r="E639">
            <v>2419498</v>
          </cell>
          <cell r="F639">
            <v>0</v>
          </cell>
          <cell r="G639">
            <v>0</v>
          </cell>
          <cell r="H639">
            <v>2419498</v>
          </cell>
        </row>
        <row r="640">
          <cell r="B640">
            <v>5155</v>
          </cell>
          <cell r="C640" t="str">
            <v>GASTOS DE VIAJE</v>
          </cell>
          <cell r="D640">
            <v>0</v>
          </cell>
          <cell r="E640">
            <v>24462523</v>
          </cell>
          <cell r="F640">
            <v>23537424</v>
          </cell>
          <cell r="G640">
            <v>0</v>
          </cell>
          <cell r="H640">
            <v>47999947</v>
          </cell>
        </row>
        <row r="641">
          <cell r="B641">
            <v>515505</v>
          </cell>
          <cell r="C641" t="str">
            <v>ALOJAMIENTO Y ALIMENTACION</v>
          </cell>
          <cell r="D641">
            <v>0</v>
          </cell>
          <cell r="E641">
            <v>11944348</v>
          </cell>
          <cell r="F641">
            <v>6269551</v>
          </cell>
          <cell r="G641">
            <v>0</v>
          </cell>
          <cell r="H641">
            <v>18213899</v>
          </cell>
        </row>
        <row r="642">
          <cell r="B642">
            <v>51550505</v>
          </cell>
          <cell r="C642" t="str">
            <v>Alojamiento y Manutención</v>
          </cell>
          <cell r="D642">
            <v>0</v>
          </cell>
          <cell r="E642">
            <v>9642985</v>
          </cell>
          <cell r="F642">
            <v>5268531</v>
          </cell>
          <cell r="G642">
            <v>0</v>
          </cell>
          <cell r="H642">
            <v>14911516</v>
          </cell>
        </row>
        <row r="643">
          <cell r="B643">
            <v>51550506</v>
          </cell>
          <cell r="C643" t="str">
            <v>Iva Alojamiento y Manutención</v>
          </cell>
          <cell r="D643">
            <v>0</v>
          </cell>
          <cell r="E643">
            <v>2301363</v>
          </cell>
          <cell r="F643">
            <v>1001020</v>
          </cell>
          <cell r="G643">
            <v>0</v>
          </cell>
          <cell r="H643">
            <v>3302383</v>
          </cell>
        </row>
        <row r="644">
          <cell r="B644">
            <v>515515</v>
          </cell>
          <cell r="C644" t="str">
            <v>PASAJES AEREOS</v>
          </cell>
          <cell r="D644">
            <v>0</v>
          </cell>
          <cell r="E644">
            <v>12446375</v>
          </cell>
          <cell r="F644">
            <v>17267873</v>
          </cell>
          <cell r="G644">
            <v>0</v>
          </cell>
          <cell r="H644">
            <v>29714248</v>
          </cell>
        </row>
        <row r="645">
          <cell r="B645">
            <v>51551505</v>
          </cell>
          <cell r="C645" t="str">
            <v>Pasajes Aéreos</v>
          </cell>
          <cell r="D645">
            <v>0</v>
          </cell>
          <cell r="E645">
            <v>10839141</v>
          </cell>
          <cell r="F645">
            <v>14720914</v>
          </cell>
          <cell r="G645">
            <v>0</v>
          </cell>
          <cell r="H645">
            <v>25560055</v>
          </cell>
        </row>
        <row r="646">
          <cell r="B646">
            <v>51551506</v>
          </cell>
          <cell r="C646" t="str">
            <v>Iva Pasajes Aéreos</v>
          </cell>
          <cell r="D646">
            <v>0</v>
          </cell>
          <cell r="E646">
            <v>1607234</v>
          </cell>
          <cell r="F646">
            <v>2546959</v>
          </cell>
          <cell r="G646">
            <v>0</v>
          </cell>
          <cell r="H646">
            <v>4154193</v>
          </cell>
        </row>
        <row r="647">
          <cell r="B647">
            <v>515520</v>
          </cell>
          <cell r="C647" t="str">
            <v>PASAJES TERRESTRES</v>
          </cell>
          <cell r="D647">
            <v>0</v>
          </cell>
          <cell r="E647">
            <v>71800</v>
          </cell>
          <cell r="F647">
            <v>0</v>
          </cell>
          <cell r="G647">
            <v>0</v>
          </cell>
          <cell r="H647">
            <v>71800</v>
          </cell>
        </row>
        <row r="648">
          <cell r="B648">
            <v>51552003</v>
          </cell>
          <cell r="C648" t="str">
            <v>Peajes</v>
          </cell>
          <cell r="D648">
            <v>0</v>
          </cell>
          <cell r="E648">
            <v>71800</v>
          </cell>
          <cell r="F648">
            <v>0</v>
          </cell>
          <cell r="G648">
            <v>0</v>
          </cell>
          <cell r="H648">
            <v>71800</v>
          </cell>
        </row>
        <row r="649">
          <cell r="B649">
            <v>5160</v>
          </cell>
          <cell r="C649" t="str">
            <v>DEPRECIACIONES</v>
          </cell>
          <cell r="D649">
            <v>0</v>
          </cell>
          <cell r="E649">
            <v>380656716.63999999</v>
          </cell>
          <cell r="F649">
            <v>424859646.89999998</v>
          </cell>
          <cell r="G649">
            <v>0</v>
          </cell>
          <cell r="H649">
            <v>805516363.53999996</v>
          </cell>
        </row>
        <row r="650">
          <cell r="B650">
            <v>516005</v>
          </cell>
          <cell r="C650" t="str">
            <v>CONSTRUCCIONES Y EDIFICACIONES</v>
          </cell>
          <cell r="D650">
            <v>0</v>
          </cell>
          <cell r="E650">
            <v>26064810.690000001</v>
          </cell>
          <cell r="F650">
            <v>26064810.690000001</v>
          </cell>
          <cell r="G650">
            <v>0</v>
          </cell>
          <cell r="H650">
            <v>52129621.380000003</v>
          </cell>
        </row>
        <row r="651">
          <cell r="B651">
            <v>51600501</v>
          </cell>
          <cell r="C651" t="str">
            <v>Construcciones y Edificaciones</v>
          </cell>
          <cell r="D651">
            <v>0</v>
          </cell>
          <cell r="E651">
            <v>13535834.76</v>
          </cell>
          <cell r="F651">
            <v>13535834.76</v>
          </cell>
          <cell r="G651">
            <v>0</v>
          </cell>
          <cell r="H651">
            <v>27071669.52</v>
          </cell>
        </row>
        <row r="652">
          <cell r="B652">
            <v>51651523</v>
          </cell>
          <cell r="C652" t="str">
            <v>Mejoras en Propiedad Ajena</v>
          </cell>
          <cell r="D652">
            <v>0</v>
          </cell>
          <cell r="E652">
            <v>12528975.93</v>
          </cell>
          <cell r="F652">
            <v>12528975.93</v>
          </cell>
          <cell r="G652">
            <v>0</v>
          </cell>
          <cell r="H652">
            <v>25057951.859999999</v>
          </cell>
        </row>
        <row r="653">
          <cell r="B653">
            <v>516010</v>
          </cell>
          <cell r="C653" t="str">
            <v>MAQUINARIA Y EQUIPO</v>
          </cell>
          <cell r="D653">
            <v>0</v>
          </cell>
          <cell r="E653">
            <v>4820618.25</v>
          </cell>
          <cell r="F653">
            <v>5460300.0300000003</v>
          </cell>
          <cell r="G653">
            <v>0</v>
          </cell>
          <cell r="H653">
            <v>10280918.279999999</v>
          </cell>
        </row>
        <row r="654">
          <cell r="B654">
            <v>51601001</v>
          </cell>
          <cell r="C654" t="str">
            <v>Maquinaria y Equipo</v>
          </cell>
          <cell r="D654">
            <v>0</v>
          </cell>
          <cell r="E654">
            <v>4820618.25</v>
          </cell>
          <cell r="F654">
            <v>5460300.0300000003</v>
          </cell>
          <cell r="G654">
            <v>0</v>
          </cell>
          <cell r="H654">
            <v>10280918.279999999</v>
          </cell>
        </row>
        <row r="655">
          <cell r="B655">
            <v>516015</v>
          </cell>
          <cell r="C655" t="str">
            <v>MUEBLES Y ENSERES</v>
          </cell>
          <cell r="D655">
            <v>0</v>
          </cell>
          <cell r="E655">
            <v>12179933.539999999</v>
          </cell>
          <cell r="F655">
            <v>11754105.560000001</v>
          </cell>
          <cell r="G655">
            <v>0</v>
          </cell>
          <cell r="H655">
            <v>23934039.100000001</v>
          </cell>
        </row>
        <row r="656">
          <cell r="B656">
            <v>51601501</v>
          </cell>
          <cell r="C656" t="str">
            <v>Equipo de Oficina</v>
          </cell>
          <cell r="D656">
            <v>0</v>
          </cell>
          <cell r="E656">
            <v>12179933.539999999</v>
          </cell>
          <cell r="F656">
            <v>11754105.560000001</v>
          </cell>
          <cell r="G656">
            <v>0</v>
          </cell>
          <cell r="H656">
            <v>23934039.100000001</v>
          </cell>
        </row>
        <row r="657">
          <cell r="B657">
            <v>516020</v>
          </cell>
          <cell r="C657" t="str">
            <v>EQUIPO DE COMPUTACION Y COMUNICACION</v>
          </cell>
          <cell r="D657">
            <v>0</v>
          </cell>
          <cell r="E657">
            <v>18419523.440000001</v>
          </cell>
          <cell r="F657">
            <v>19825103.870000001</v>
          </cell>
          <cell r="G657">
            <v>0</v>
          </cell>
          <cell r="H657">
            <v>38244627.310000002</v>
          </cell>
        </row>
        <row r="658">
          <cell r="B658">
            <v>51602001</v>
          </cell>
          <cell r="C658" t="str">
            <v>Eq.Computacion y Comunicacion</v>
          </cell>
          <cell r="D658">
            <v>0</v>
          </cell>
          <cell r="E658">
            <v>18419523.440000001</v>
          </cell>
          <cell r="F658">
            <v>19825103.870000001</v>
          </cell>
          <cell r="G658">
            <v>0</v>
          </cell>
          <cell r="H658">
            <v>38244627.310000002</v>
          </cell>
        </row>
        <row r="659">
          <cell r="B659">
            <v>516035</v>
          </cell>
          <cell r="C659" t="str">
            <v>FLOTA Y EQUIPO DE TRANSPORTE</v>
          </cell>
          <cell r="D659">
            <v>0</v>
          </cell>
          <cell r="E659">
            <v>319171830.72000003</v>
          </cell>
          <cell r="F659">
            <v>361755326.75</v>
          </cell>
          <cell r="G659">
            <v>0</v>
          </cell>
          <cell r="H659">
            <v>680927157.47000003</v>
          </cell>
        </row>
        <row r="660">
          <cell r="B660">
            <v>51603501</v>
          </cell>
          <cell r="C660" t="str">
            <v>Flota y Equipo de Transporte</v>
          </cell>
          <cell r="D660">
            <v>0</v>
          </cell>
          <cell r="E660">
            <v>319171830.72000003</v>
          </cell>
          <cell r="F660">
            <v>361755326.75</v>
          </cell>
          <cell r="G660">
            <v>0</v>
          </cell>
          <cell r="H660">
            <v>680927157.47000003</v>
          </cell>
        </row>
        <row r="661">
          <cell r="B661">
            <v>5165</v>
          </cell>
          <cell r="C661" t="str">
            <v>AMORTIZACIONES</v>
          </cell>
          <cell r="D661">
            <v>0</v>
          </cell>
          <cell r="E661">
            <v>615855158.63999999</v>
          </cell>
          <cell r="F661">
            <v>615149043.29999995</v>
          </cell>
          <cell r="G661">
            <v>0</v>
          </cell>
          <cell r="H661">
            <v>1231004201.9400001</v>
          </cell>
        </row>
        <row r="662">
          <cell r="B662">
            <v>516510</v>
          </cell>
          <cell r="C662" t="str">
            <v>INTANGIBLES</v>
          </cell>
          <cell r="D662">
            <v>0</v>
          </cell>
          <cell r="E662">
            <v>615855158.63999999</v>
          </cell>
          <cell r="F662">
            <v>615149043.29999995</v>
          </cell>
          <cell r="G662">
            <v>0</v>
          </cell>
          <cell r="H662">
            <v>1231004201.9400001</v>
          </cell>
        </row>
        <row r="663">
          <cell r="B663">
            <v>51651006</v>
          </cell>
          <cell r="C663" t="str">
            <v>Amortización Licencias de software</v>
          </cell>
          <cell r="D663">
            <v>0</v>
          </cell>
          <cell r="E663">
            <v>2036696.76</v>
          </cell>
          <cell r="F663">
            <v>1613228.76</v>
          </cell>
          <cell r="G663">
            <v>0</v>
          </cell>
          <cell r="H663">
            <v>3649925.52</v>
          </cell>
        </row>
        <row r="664">
          <cell r="B664">
            <v>51651007</v>
          </cell>
          <cell r="C664" t="str">
            <v>Amortización Marca</v>
          </cell>
          <cell r="D664">
            <v>0</v>
          </cell>
          <cell r="E664">
            <v>149944455.33000001</v>
          </cell>
          <cell r="F664">
            <v>149661807.99000001</v>
          </cell>
          <cell r="G664">
            <v>0</v>
          </cell>
          <cell r="H664">
            <v>299606263.31999999</v>
          </cell>
        </row>
        <row r="665">
          <cell r="B665">
            <v>51651526</v>
          </cell>
          <cell r="C665" t="str">
            <v>Vehículos Chatarrizados</v>
          </cell>
          <cell r="D665">
            <v>0</v>
          </cell>
          <cell r="E665">
            <v>191582431.65000001</v>
          </cell>
          <cell r="F665">
            <v>191582431.65000001</v>
          </cell>
          <cell r="G665">
            <v>0</v>
          </cell>
          <cell r="H665">
            <v>383164863.30000001</v>
          </cell>
        </row>
        <row r="666">
          <cell r="B666">
            <v>51651527</v>
          </cell>
          <cell r="C666" t="str">
            <v>Vehículos Racionalizados</v>
          </cell>
          <cell r="D666">
            <v>0</v>
          </cell>
          <cell r="E666">
            <v>272291574.89999998</v>
          </cell>
          <cell r="F666">
            <v>272291574.89999998</v>
          </cell>
          <cell r="G666">
            <v>0</v>
          </cell>
          <cell r="H666">
            <v>544583149.79999995</v>
          </cell>
        </row>
        <row r="667">
          <cell r="B667">
            <v>5195</v>
          </cell>
          <cell r="C667" t="str">
            <v>DIVERSOS</v>
          </cell>
          <cell r="D667">
            <v>0</v>
          </cell>
          <cell r="E667">
            <v>34001102.399999999</v>
          </cell>
          <cell r="F667">
            <v>53698341.030000001</v>
          </cell>
          <cell r="G667">
            <v>2380241</v>
          </cell>
          <cell r="H667">
            <v>85319202.430000007</v>
          </cell>
        </row>
        <row r="668">
          <cell r="B668">
            <v>519510</v>
          </cell>
          <cell r="C668" t="str">
            <v>LIBROS, SUSCRIPCIONES, PERIODICOS</v>
          </cell>
          <cell r="D668">
            <v>0</v>
          </cell>
          <cell r="E668">
            <v>128223</v>
          </cell>
          <cell r="F668">
            <v>0</v>
          </cell>
          <cell r="G668">
            <v>0</v>
          </cell>
          <cell r="H668">
            <v>128223</v>
          </cell>
        </row>
        <row r="669">
          <cell r="B669">
            <v>51951005</v>
          </cell>
          <cell r="C669" t="str">
            <v>Libros, periodicos, suscripciones y revi</v>
          </cell>
          <cell r="D669">
            <v>0</v>
          </cell>
          <cell r="E669">
            <v>107750</v>
          </cell>
          <cell r="F669">
            <v>0</v>
          </cell>
          <cell r="G669">
            <v>0</v>
          </cell>
          <cell r="H669">
            <v>107750</v>
          </cell>
        </row>
        <row r="670">
          <cell r="B670">
            <v>51951006</v>
          </cell>
          <cell r="C670" t="str">
            <v>Iva libros, periodicos, suscripciones y</v>
          </cell>
          <cell r="D670">
            <v>0</v>
          </cell>
          <cell r="E670">
            <v>20473</v>
          </cell>
          <cell r="F670">
            <v>0</v>
          </cell>
          <cell r="G670">
            <v>0</v>
          </cell>
          <cell r="H670">
            <v>20473</v>
          </cell>
        </row>
        <row r="671">
          <cell r="B671">
            <v>519520</v>
          </cell>
          <cell r="C671" t="str">
            <v>GASTOS DE REPRESENTACION</v>
          </cell>
          <cell r="D671">
            <v>0</v>
          </cell>
          <cell r="E671">
            <v>2206764</v>
          </cell>
          <cell r="F671">
            <v>4179061</v>
          </cell>
          <cell r="G671">
            <v>0</v>
          </cell>
          <cell r="H671">
            <v>6385825</v>
          </cell>
        </row>
        <row r="672">
          <cell r="B672">
            <v>51952005</v>
          </cell>
          <cell r="C672" t="str">
            <v>Gtos de representacion y relaciones publ</v>
          </cell>
          <cell r="D672">
            <v>0</v>
          </cell>
          <cell r="E672">
            <v>2184411</v>
          </cell>
          <cell r="F672">
            <v>4010671</v>
          </cell>
          <cell r="G672">
            <v>0</v>
          </cell>
          <cell r="H672">
            <v>6195082</v>
          </cell>
        </row>
        <row r="673">
          <cell r="B673">
            <v>51952006</v>
          </cell>
          <cell r="C673" t="str">
            <v>Iva Gtos de representacion y relaciones</v>
          </cell>
          <cell r="D673">
            <v>0</v>
          </cell>
          <cell r="E673">
            <v>22353</v>
          </cell>
          <cell r="F673">
            <v>168390</v>
          </cell>
          <cell r="G673">
            <v>0</v>
          </cell>
          <cell r="H673">
            <v>190743</v>
          </cell>
        </row>
        <row r="674">
          <cell r="B674">
            <v>519525</v>
          </cell>
          <cell r="C674" t="str">
            <v>ELEMENTOS DE ASEO Y LIMPIEZA</v>
          </cell>
          <cell r="D674">
            <v>0</v>
          </cell>
          <cell r="E674">
            <v>8232196</v>
          </cell>
          <cell r="F674">
            <v>12105341</v>
          </cell>
          <cell r="G674">
            <v>0</v>
          </cell>
          <cell r="H674">
            <v>20337537</v>
          </cell>
        </row>
        <row r="675">
          <cell r="B675">
            <v>51952505</v>
          </cell>
          <cell r="C675" t="str">
            <v>Elementos de aseo y cafeteria</v>
          </cell>
          <cell r="D675">
            <v>0</v>
          </cell>
          <cell r="E675">
            <v>7210493</v>
          </cell>
          <cell r="F675">
            <v>10687220</v>
          </cell>
          <cell r="G675">
            <v>0</v>
          </cell>
          <cell r="H675">
            <v>17897713</v>
          </cell>
        </row>
        <row r="676">
          <cell r="B676">
            <v>51952506</v>
          </cell>
          <cell r="C676" t="str">
            <v>Iva Elementos de aseo y cafeteria</v>
          </cell>
          <cell r="D676">
            <v>0</v>
          </cell>
          <cell r="E676">
            <v>1021703</v>
          </cell>
          <cell r="F676">
            <v>1418121</v>
          </cell>
          <cell r="G676">
            <v>0</v>
          </cell>
          <cell r="H676">
            <v>2439824</v>
          </cell>
        </row>
        <row r="677">
          <cell r="B677">
            <v>519530</v>
          </cell>
          <cell r="C677" t="str">
            <v>UTILES, PAPELERIA Y FOTOCOPIAS</v>
          </cell>
          <cell r="D677">
            <v>0</v>
          </cell>
          <cell r="E677">
            <v>7510367.4000000004</v>
          </cell>
          <cell r="F677">
            <v>14335215.029999999</v>
          </cell>
          <cell r="G677">
            <v>0</v>
          </cell>
          <cell r="H677">
            <v>21845582.43</v>
          </cell>
        </row>
        <row r="678">
          <cell r="B678">
            <v>51953005</v>
          </cell>
          <cell r="C678" t="str">
            <v>Papeleria y Fotocopia</v>
          </cell>
          <cell r="D678">
            <v>0</v>
          </cell>
          <cell r="E678">
            <v>6473249.4000000004</v>
          </cell>
          <cell r="F678">
            <v>12218869.029999999</v>
          </cell>
          <cell r="G678">
            <v>0</v>
          </cell>
          <cell r="H678">
            <v>18692118.43</v>
          </cell>
        </row>
        <row r="679">
          <cell r="B679">
            <v>51953006</v>
          </cell>
          <cell r="C679" t="str">
            <v>Iva útiles papeleria y fotocopias</v>
          </cell>
          <cell r="D679">
            <v>0</v>
          </cell>
          <cell r="E679">
            <v>1037118</v>
          </cell>
          <cell r="F679">
            <v>2116346</v>
          </cell>
          <cell r="G679">
            <v>0</v>
          </cell>
          <cell r="H679">
            <v>3153464</v>
          </cell>
        </row>
        <row r="680">
          <cell r="B680">
            <v>519535</v>
          </cell>
          <cell r="C680" t="str">
            <v>COMBUSTIBLES Y LUBRICANTES</v>
          </cell>
          <cell r="D680">
            <v>0</v>
          </cell>
          <cell r="E680">
            <v>1791975</v>
          </cell>
          <cell r="F680">
            <v>3858016</v>
          </cell>
          <cell r="G680">
            <v>1700000</v>
          </cell>
          <cell r="H680">
            <v>3949991</v>
          </cell>
        </row>
        <row r="681">
          <cell r="B681">
            <v>51953505</v>
          </cell>
          <cell r="C681" t="str">
            <v>Combustibles y lubricantes</v>
          </cell>
          <cell r="D681">
            <v>0</v>
          </cell>
          <cell r="E681">
            <v>1791975</v>
          </cell>
          <cell r="F681">
            <v>3858016</v>
          </cell>
          <cell r="G681">
            <v>1700000</v>
          </cell>
          <cell r="H681">
            <v>3949991</v>
          </cell>
        </row>
        <row r="682">
          <cell r="B682">
            <v>519540</v>
          </cell>
          <cell r="C682" t="str">
            <v>ENVASES Y EMPAQUES</v>
          </cell>
          <cell r="D682">
            <v>0</v>
          </cell>
          <cell r="E682">
            <v>49550</v>
          </cell>
          <cell r="F682">
            <v>587387</v>
          </cell>
          <cell r="G682">
            <v>0</v>
          </cell>
          <cell r="H682">
            <v>636937</v>
          </cell>
        </row>
        <row r="683">
          <cell r="B683">
            <v>51954005</v>
          </cell>
          <cell r="C683" t="str">
            <v>Envases y empaques</v>
          </cell>
          <cell r="D683">
            <v>0</v>
          </cell>
          <cell r="E683">
            <v>41638</v>
          </cell>
          <cell r="F683">
            <v>493603</v>
          </cell>
          <cell r="G683">
            <v>0</v>
          </cell>
          <cell r="H683">
            <v>535241</v>
          </cell>
        </row>
        <row r="684">
          <cell r="B684">
            <v>51954006</v>
          </cell>
          <cell r="C684" t="str">
            <v>Iva en envases y empaques</v>
          </cell>
          <cell r="D684">
            <v>0</v>
          </cell>
          <cell r="E684">
            <v>7912</v>
          </cell>
          <cell r="F684">
            <v>93784</v>
          </cell>
          <cell r="G684">
            <v>0</v>
          </cell>
          <cell r="H684">
            <v>101696</v>
          </cell>
        </row>
        <row r="685">
          <cell r="B685">
            <v>519545</v>
          </cell>
          <cell r="C685" t="str">
            <v>TAXIS Y BUSES</v>
          </cell>
          <cell r="D685">
            <v>0</v>
          </cell>
          <cell r="E685">
            <v>2723300</v>
          </cell>
          <cell r="F685">
            <v>1307900</v>
          </cell>
          <cell r="G685">
            <v>0</v>
          </cell>
          <cell r="H685">
            <v>4031200</v>
          </cell>
        </row>
        <row r="686">
          <cell r="B686">
            <v>51954505</v>
          </cell>
          <cell r="C686" t="str">
            <v>Taxis y buses</v>
          </cell>
          <cell r="D686">
            <v>0</v>
          </cell>
          <cell r="E686">
            <v>2723300</v>
          </cell>
          <cell r="F686">
            <v>1307900</v>
          </cell>
          <cell r="G686">
            <v>0</v>
          </cell>
          <cell r="H686">
            <v>4031200</v>
          </cell>
        </row>
        <row r="687">
          <cell r="B687">
            <v>519560</v>
          </cell>
          <cell r="C687" t="str">
            <v>CASINO Y RESTAURANTE</v>
          </cell>
          <cell r="D687">
            <v>0</v>
          </cell>
          <cell r="E687">
            <v>8681727</v>
          </cell>
          <cell r="F687">
            <v>7081231</v>
          </cell>
          <cell r="G687">
            <v>636987</v>
          </cell>
          <cell r="H687">
            <v>15125971</v>
          </cell>
        </row>
        <row r="688">
          <cell r="B688">
            <v>51956005</v>
          </cell>
          <cell r="C688" t="str">
            <v>Casino y Restaurante</v>
          </cell>
          <cell r="D688">
            <v>0</v>
          </cell>
          <cell r="E688">
            <v>7933424</v>
          </cell>
          <cell r="F688">
            <v>6244797</v>
          </cell>
          <cell r="G688">
            <v>636987</v>
          </cell>
          <cell r="H688">
            <v>13541234</v>
          </cell>
        </row>
        <row r="689">
          <cell r="B689">
            <v>51956006</v>
          </cell>
          <cell r="C689" t="str">
            <v>Iva en casino y restaurante</v>
          </cell>
          <cell r="D689">
            <v>0</v>
          </cell>
          <cell r="E689">
            <v>748303</v>
          </cell>
          <cell r="F689">
            <v>832121</v>
          </cell>
          <cell r="G689">
            <v>0</v>
          </cell>
          <cell r="H689">
            <v>1580424</v>
          </cell>
        </row>
        <row r="690">
          <cell r="B690">
            <v>51956007</v>
          </cell>
          <cell r="C690" t="str">
            <v>Impuesto al consumo 8% casino y restaura</v>
          </cell>
          <cell r="D690">
            <v>0</v>
          </cell>
          <cell r="E690">
            <v>0</v>
          </cell>
          <cell r="F690">
            <v>4313</v>
          </cell>
          <cell r="G690">
            <v>0</v>
          </cell>
          <cell r="H690">
            <v>4313</v>
          </cell>
        </row>
        <row r="691">
          <cell r="B691">
            <v>519565</v>
          </cell>
          <cell r="C691" t="str">
            <v>PARQUEADEROS</v>
          </cell>
          <cell r="D691">
            <v>0</v>
          </cell>
          <cell r="E691">
            <v>876401</v>
          </cell>
          <cell r="F691">
            <v>977750</v>
          </cell>
          <cell r="G691">
            <v>0</v>
          </cell>
          <cell r="H691">
            <v>1854151</v>
          </cell>
        </row>
        <row r="692">
          <cell r="B692">
            <v>51956505</v>
          </cell>
          <cell r="C692" t="str">
            <v>Parqueaderos</v>
          </cell>
          <cell r="D692">
            <v>0</v>
          </cell>
          <cell r="E692">
            <v>99120</v>
          </cell>
          <cell r="F692">
            <v>101600</v>
          </cell>
          <cell r="G692">
            <v>0</v>
          </cell>
          <cell r="H692">
            <v>200720</v>
          </cell>
        </row>
        <row r="693">
          <cell r="B693">
            <v>51956506</v>
          </cell>
          <cell r="C693" t="str">
            <v>Iva parqueaderos</v>
          </cell>
          <cell r="D693">
            <v>0</v>
          </cell>
          <cell r="E693">
            <v>9281</v>
          </cell>
          <cell r="F693">
            <v>12150</v>
          </cell>
          <cell r="G693">
            <v>0</v>
          </cell>
          <cell r="H693">
            <v>21431</v>
          </cell>
        </row>
        <row r="694">
          <cell r="B694">
            <v>51956507</v>
          </cell>
          <cell r="C694" t="str">
            <v>Parqueaderos empleados</v>
          </cell>
          <cell r="D694">
            <v>0</v>
          </cell>
          <cell r="E694">
            <v>768000</v>
          </cell>
          <cell r="F694">
            <v>864000</v>
          </cell>
          <cell r="G694">
            <v>0</v>
          </cell>
          <cell r="H694">
            <v>1632000</v>
          </cell>
        </row>
        <row r="695">
          <cell r="B695">
            <v>519595</v>
          </cell>
          <cell r="C695" t="str">
            <v>OTROS</v>
          </cell>
          <cell r="D695">
            <v>0</v>
          </cell>
          <cell r="E695">
            <v>1800599</v>
          </cell>
          <cell r="F695">
            <v>9266440</v>
          </cell>
          <cell r="G695">
            <v>43254</v>
          </cell>
          <cell r="H695">
            <v>11023785</v>
          </cell>
        </row>
        <row r="696">
          <cell r="B696">
            <v>51959501</v>
          </cell>
          <cell r="C696" t="str">
            <v>Otros Gastos Diversos</v>
          </cell>
          <cell r="D696">
            <v>0</v>
          </cell>
          <cell r="E696">
            <v>91648</v>
          </cell>
          <cell r="F696">
            <v>146110</v>
          </cell>
          <cell r="G696">
            <v>0</v>
          </cell>
          <cell r="H696">
            <v>237758</v>
          </cell>
        </row>
        <row r="697">
          <cell r="B697">
            <v>51959502</v>
          </cell>
          <cell r="C697" t="str">
            <v>Monetización Sena</v>
          </cell>
          <cell r="D697">
            <v>0</v>
          </cell>
          <cell r="E697">
            <v>0</v>
          </cell>
          <cell r="F697">
            <v>49182</v>
          </cell>
          <cell r="G697">
            <v>0</v>
          </cell>
          <cell r="H697">
            <v>49182</v>
          </cell>
        </row>
        <row r="698">
          <cell r="B698">
            <v>51959503</v>
          </cell>
          <cell r="C698" t="str">
            <v>Obsequios</v>
          </cell>
          <cell r="D698">
            <v>0</v>
          </cell>
          <cell r="E698">
            <v>1497424</v>
          </cell>
          <cell r="F698">
            <v>8538220</v>
          </cell>
          <cell r="G698">
            <v>43254</v>
          </cell>
          <cell r="H698">
            <v>9992390</v>
          </cell>
        </row>
        <row r="699">
          <cell r="B699">
            <v>51959504</v>
          </cell>
          <cell r="C699" t="str">
            <v>Iva en Obsequios</v>
          </cell>
          <cell r="D699">
            <v>0</v>
          </cell>
          <cell r="E699">
            <v>198675</v>
          </cell>
          <cell r="F699">
            <v>517139</v>
          </cell>
          <cell r="G699">
            <v>0</v>
          </cell>
          <cell r="H699">
            <v>715814</v>
          </cell>
        </row>
        <row r="700">
          <cell r="B700">
            <v>51959506</v>
          </cell>
          <cell r="C700" t="str">
            <v>Iva en Otros Gastos Diversos</v>
          </cell>
          <cell r="D700">
            <v>0</v>
          </cell>
          <cell r="E700">
            <v>12852</v>
          </cell>
          <cell r="F700">
            <v>15789</v>
          </cell>
          <cell r="G700">
            <v>0</v>
          </cell>
          <cell r="H700">
            <v>28641</v>
          </cell>
        </row>
        <row r="701">
          <cell r="B701">
            <v>53</v>
          </cell>
          <cell r="C701" t="str">
            <v>NO ORDINARIOS</v>
          </cell>
          <cell r="D701">
            <v>0</v>
          </cell>
          <cell r="E701">
            <v>924371731.82000005</v>
          </cell>
          <cell r="F701">
            <v>936709826.94000006</v>
          </cell>
          <cell r="G701">
            <v>10429166.859999999</v>
          </cell>
          <cell r="H701">
            <v>1850652391.9000001</v>
          </cell>
        </row>
        <row r="702">
          <cell r="B702">
            <v>5305</v>
          </cell>
          <cell r="C702" t="str">
            <v>FINACIEROS</v>
          </cell>
          <cell r="D702">
            <v>0</v>
          </cell>
          <cell r="E702">
            <v>861248720.57000005</v>
          </cell>
          <cell r="F702">
            <v>871653389.03999996</v>
          </cell>
          <cell r="G702">
            <v>8594459</v>
          </cell>
          <cell r="H702">
            <v>1724307650.6099999</v>
          </cell>
        </row>
        <row r="703">
          <cell r="B703">
            <v>530505</v>
          </cell>
          <cell r="C703" t="str">
            <v>GASTOS BANCARIOS</v>
          </cell>
          <cell r="D703">
            <v>0</v>
          </cell>
          <cell r="E703">
            <v>1731144</v>
          </cell>
          <cell r="F703">
            <v>3250185</v>
          </cell>
          <cell r="G703">
            <v>3030401</v>
          </cell>
          <cell r="H703">
            <v>1950928</v>
          </cell>
        </row>
        <row r="704">
          <cell r="B704">
            <v>53050501</v>
          </cell>
          <cell r="C704" t="str">
            <v>Gastos Bancarios</v>
          </cell>
          <cell r="D704">
            <v>0</v>
          </cell>
          <cell r="E704">
            <v>1460947.39</v>
          </cell>
          <cell r="F704">
            <v>3218721</v>
          </cell>
          <cell r="G704">
            <v>3030401</v>
          </cell>
          <cell r="H704">
            <v>1649267.39</v>
          </cell>
        </row>
        <row r="705">
          <cell r="B705">
            <v>53050502</v>
          </cell>
          <cell r="C705" t="str">
            <v>Iva Gastos Bancarios</v>
          </cell>
          <cell r="D705">
            <v>0</v>
          </cell>
          <cell r="E705">
            <v>270196.61</v>
          </cell>
          <cell r="F705">
            <v>31464</v>
          </cell>
          <cell r="G705">
            <v>0</v>
          </cell>
          <cell r="H705">
            <v>301660.61</v>
          </cell>
        </row>
        <row r="706">
          <cell r="B706">
            <v>530510</v>
          </cell>
          <cell r="C706" t="str">
            <v>GRAVAMEN MOVIMIENTOS FINANCIEROS</v>
          </cell>
          <cell r="D706">
            <v>0</v>
          </cell>
          <cell r="E706">
            <v>42336286.359999999</v>
          </cell>
          <cell r="F706">
            <v>45286764.219999999</v>
          </cell>
          <cell r="G706">
            <v>0</v>
          </cell>
          <cell r="H706">
            <v>87623050.579999998</v>
          </cell>
        </row>
        <row r="707">
          <cell r="B707">
            <v>53051001</v>
          </cell>
          <cell r="C707" t="str">
            <v>Gravamen a los Movimientos</v>
          </cell>
          <cell r="D707">
            <v>0</v>
          </cell>
          <cell r="E707">
            <v>42336286.359999999</v>
          </cell>
          <cell r="F707">
            <v>45286764.219999999</v>
          </cell>
          <cell r="G707">
            <v>0</v>
          </cell>
          <cell r="H707">
            <v>87623050.579999998</v>
          </cell>
        </row>
        <row r="708">
          <cell r="B708">
            <v>530515</v>
          </cell>
          <cell r="C708" t="str">
            <v>COMISIONES</v>
          </cell>
          <cell r="D708">
            <v>0</v>
          </cell>
          <cell r="E708">
            <v>19964587.100000001</v>
          </cell>
          <cell r="F708">
            <v>18885790.539999999</v>
          </cell>
          <cell r="G708">
            <v>0</v>
          </cell>
          <cell r="H708">
            <v>38850377.640000001</v>
          </cell>
        </row>
        <row r="709">
          <cell r="B709">
            <v>53051501</v>
          </cell>
          <cell r="C709" t="str">
            <v>Comisiones</v>
          </cell>
          <cell r="D709">
            <v>0</v>
          </cell>
          <cell r="E709">
            <v>17108777.75</v>
          </cell>
          <cell r="F709">
            <v>15886347.609999999</v>
          </cell>
          <cell r="G709">
            <v>0</v>
          </cell>
          <cell r="H709">
            <v>32995125.359999999</v>
          </cell>
        </row>
        <row r="710">
          <cell r="B710">
            <v>53051502</v>
          </cell>
          <cell r="C710" t="str">
            <v>Iva Comisiones</v>
          </cell>
          <cell r="D710">
            <v>0</v>
          </cell>
          <cell r="E710">
            <v>2855809.35</v>
          </cell>
          <cell r="F710">
            <v>2999442.93</v>
          </cell>
          <cell r="G710">
            <v>0</v>
          </cell>
          <cell r="H710">
            <v>5855252.2800000003</v>
          </cell>
        </row>
        <row r="711">
          <cell r="B711">
            <v>530520</v>
          </cell>
          <cell r="C711" t="str">
            <v>INTERESES</v>
          </cell>
          <cell r="D711">
            <v>0</v>
          </cell>
          <cell r="E711">
            <v>797216703.11000001</v>
          </cell>
          <cell r="F711">
            <v>804230649.27999997</v>
          </cell>
          <cell r="G711">
            <v>5564058</v>
          </cell>
          <cell r="H711">
            <v>1595883294.3900001</v>
          </cell>
        </row>
        <row r="712">
          <cell r="B712">
            <v>53052005</v>
          </cell>
          <cell r="C712" t="str">
            <v>Intereses</v>
          </cell>
          <cell r="D712">
            <v>0</v>
          </cell>
          <cell r="E712">
            <v>797122911.11000001</v>
          </cell>
          <cell r="F712">
            <v>804060112.27999997</v>
          </cell>
          <cell r="G712">
            <v>5564058</v>
          </cell>
          <cell r="H712">
            <v>1595618965.3900001</v>
          </cell>
        </row>
        <row r="713">
          <cell r="B713">
            <v>53052006</v>
          </cell>
          <cell r="C713" t="str">
            <v>Intereses por mora deducibles</v>
          </cell>
          <cell r="D713">
            <v>0</v>
          </cell>
          <cell r="E713">
            <v>93792</v>
          </cell>
          <cell r="F713">
            <v>170537</v>
          </cell>
          <cell r="G713">
            <v>0</v>
          </cell>
          <cell r="H713">
            <v>264329</v>
          </cell>
        </row>
        <row r="714">
          <cell r="B714">
            <v>5310</v>
          </cell>
          <cell r="C714" t="str">
            <v>PERDIDA EN VENTA Y RETIRO DE BIENES</v>
          </cell>
          <cell r="D714">
            <v>0</v>
          </cell>
          <cell r="E714">
            <v>0</v>
          </cell>
          <cell r="F714">
            <v>2560055</v>
          </cell>
          <cell r="G714">
            <v>1834707.86</v>
          </cell>
          <cell r="H714">
            <v>725347.14</v>
          </cell>
        </row>
        <row r="715">
          <cell r="B715">
            <v>531030</v>
          </cell>
          <cell r="C715" t="str">
            <v>RETIRO DE PROP. PLANTA Y EQUIPO</v>
          </cell>
          <cell r="D715">
            <v>0</v>
          </cell>
          <cell r="E715">
            <v>0</v>
          </cell>
          <cell r="F715">
            <v>2560055</v>
          </cell>
          <cell r="G715">
            <v>1834707.86</v>
          </cell>
          <cell r="H715">
            <v>725347.14</v>
          </cell>
        </row>
        <row r="716">
          <cell r="B716">
            <v>53103001</v>
          </cell>
          <cell r="C716" t="str">
            <v>Retiro de Propiedad, planta y Equipo</v>
          </cell>
          <cell r="D716">
            <v>0</v>
          </cell>
          <cell r="E716">
            <v>0</v>
          </cell>
          <cell r="F716">
            <v>2560055</v>
          </cell>
          <cell r="G716">
            <v>1834707.86</v>
          </cell>
          <cell r="H716">
            <v>725347.14</v>
          </cell>
        </row>
        <row r="717">
          <cell r="B717">
            <v>5315</v>
          </cell>
          <cell r="C717" t="str">
            <v>GASTOS EXTRAORDINARIOS</v>
          </cell>
          <cell r="D717">
            <v>0</v>
          </cell>
          <cell r="E717">
            <v>7661737</v>
          </cell>
          <cell r="F717">
            <v>18562945.899999999</v>
          </cell>
          <cell r="G717">
            <v>0</v>
          </cell>
          <cell r="H717">
            <v>26224682.899999999</v>
          </cell>
        </row>
        <row r="718">
          <cell r="B718">
            <v>531510</v>
          </cell>
          <cell r="C718" t="str">
            <v>ACTIVIDADES CULTURALES Y C</v>
          </cell>
          <cell r="D718">
            <v>0</v>
          </cell>
          <cell r="E718">
            <v>0</v>
          </cell>
          <cell r="F718">
            <v>754460</v>
          </cell>
          <cell r="G718">
            <v>0</v>
          </cell>
          <cell r="H718">
            <v>754460</v>
          </cell>
        </row>
        <row r="719">
          <cell r="B719">
            <v>53151001</v>
          </cell>
          <cell r="C719" t="str">
            <v>Actividades Culturales y cívicas</v>
          </cell>
          <cell r="D719">
            <v>0</v>
          </cell>
          <cell r="E719">
            <v>0</v>
          </cell>
          <cell r="F719">
            <v>634000</v>
          </cell>
          <cell r="G719">
            <v>0</v>
          </cell>
          <cell r="H719">
            <v>634000</v>
          </cell>
        </row>
        <row r="720">
          <cell r="B720">
            <v>53151002</v>
          </cell>
          <cell r="C720" t="str">
            <v>Iva actividades Culturales y cívicas</v>
          </cell>
          <cell r="D720">
            <v>0</v>
          </cell>
          <cell r="E720">
            <v>0</v>
          </cell>
          <cell r="F720">
            <v>120460</v>
          </cell>
          <cell r="G720">
            <v>0</v>
          </cell>
          <cell r="H720">
            <v>120460</v>
          </cell>
        </row>
        <row r="721">
          <cell r="B721">
            <v>531515</v>
          </cell>
          <cell r="C721" t="str">
            <v>COSTOS Y GASTOS EJERCICIOS ANTERIORES</v>
          </cell>
          <cell r="D721">
            <v>0</v>
          </cell>
          <cell r="E721">
            <v>6140736</v>
          </cell>
          <cell r="F721">
            <v>0</v>
          </cell>
          <cell r="G721">
            <v>0</v>
          </cell>
          <cell r="H721">
            <v>6140736</v>
          </cell>
        </row>
        <row r="722">
          <cell r="B722">
            <v>53151501</v>
          </cell>
          <cell r="C722" t="str">
            <v>Costos y Gastos de Ejercicios Anteriores</v>
          </cell>
          <cell r="D722">
            <v>0</v>
          </cell>
          <cell r="E722">
            <v>6140736</v>
          </cell>
          <cell r="F722">
            <v>0</v>
          </cell>
          <cell r="G722">
            <v>0</v>
          </cell>
          <cell r="H722">
            <v>6140736</v>
          </cell>
        </row>
        <row r="723">
          <cell r="B723">
            <v>531520</v>
          </cell>
          <cell r="C723" t="str">
            <v>IMPUESTOS ASUMIDOS</v>
          </cell>
          <cell r="D723">
            <v>0</v>
          </cell>
          <cell r="E723">
            <v>1521001</v>
          </cell>
          <cell r="F723">
            <v>17808485.899999999</v>
          </cell>
          <cell r="G723">
            <v>0</v>
          </cell>
          <cell r="H723">
            <v>19329486.899999999</v>
          </cell>
        </row>
        <row r="724">
          <cell r="B724">
            <v>53152001</v>
          </cell>
          <cell r="C724" t="str">
            <v>Impuestos Asumidos</v>
          </cell>
          <cell r="D724">
            <v>0</v>
          </cell>
          <cell r="E724">
            <v>391000</v>
          </cell>
          <cell r="F724">
            <v>282019.90000000002</v>
          </cell>
          <cell r="G724">
            <v>0</v>
          </cell>
          <cell r="H724">
            <v>673019.9</v>
          </cell>
        </row>
        <row r="725">
          <cell r="B725">
            <v>53152002</v>
          </cell>
          <cell r="C725" t="str">
            <v>Retención Contratos Vehículos</v>
          </cell>
          <cell r="D725">
            <v>0</v>
          </cell>
          <cell r="E725">
            <v>1130001</v>
          </cell>
          <cell r="F725">
            <v>1102466</v>
          </cell>
          <cell r="G725">
            <v>0</v>
          </cell>
          <cell r="H725">
            <v>2232467</v>
          </cell>
        </row>
        <row r="726">
          <cell r="B726">
            <v>53152003</v>
          </cell>
          <cell r="C726" t="str">
            <v>Impuesto a la riqueza</v>
          </cell>
          <cell r="D726">
            <v>0</v>
          </cell>
          <cell r="E726">
            <v>0</v>
          </cell>
          <cell r="F726">
            <v>16424000</v>
          </cell>
          <cell r="G726">
            <v>0</v>
          </cell>
          <cell r="H726">
            <v>16424000</v>
          </cell>
        </row>
        <row r="727">
          <cell r="B727">
            <v>5395</v>
          </cell>
          <cell r="C727" t="str">
            <v>GASTOS DIVERSOS</v>
          </cell>
          <cell r="D727">
            <v>0</v>
          </cell>
          <cell r="E727">
            <v>55461274.25</v>
          </cell>
          <cell r="F727">
            <v>43933437</v>
          </cell>
          <cell r="G727">
            <v>0</v>
          </cell>
          <cell r="H727">
            <v>99394711.25</v>
          </cell>
        </row>
        <row r="728">
          <cell r="B728">
            <v>539520</v>
          </cell>
          <cell r="C728" t="str">
            <v>MULTAS, SANCIONES Y LITIGIOS</v>
          </cell>
          <cell r="D728">
            <v>0</v>
          </cell>
          <cell r="E728">
            <v>368865</v>
          </cell>
          <cell r="F728">
            <v>0</v>
          </cell>
          <cell r="G728">
            <v>0</v>
          </cell>
          <cell r="H728">
            <v>368865</v>
          </cell>
        </row>
        <row r="729">
          <cell r="B729">
            <v>53952006</v>
          </cell>
          <cell r="C729" t="str">
            <v>Multas, sanciones y Litigios</v>
          </cell>
          <cell r="D729">
            <v>0</v>
          </cell>
          <cell r="E729">
            <v>368865</v>
          </cell>
          <cell r="F729">
            <v>0</v>
          </cell>
          <cell r="G729">
            <v>0</v>
          </cell>
          <cell r="H729">
            <v>368865</v>
          </cell>
        </row>
        <row r="730">
          <cell r="B730">
            <v>539525</v>
          </cell>
          <cell r="C730" t="str">
            <v>DONACIONES</v>
          </cell>
          <cell r="D730">
            <v>0</v>
          </cell>
          <cell r="E730">
            <v>7480000</v>
          </cell>
          <cell r="F730">
            <v>3000000</v>
          </cell>
          <cell r="G730">
            <v>0</v>
          </cell>
          <cell r="H730">
            <v>10480000</v>
          </cell>
        </row>
        <row r="731">
          <cell r="B731">
            <v>53952505</v>
          </cell>
          <cell r="C731" t="str">
            <v>Donaciones</v>
          </cell>
          <cell r="D731">
            <v>0</v>
          </cell>
          <cell r="E731">
            <v>7480000</v>
          </cell>
          <cell r="F731">
            <v>3000000</v>
          </cell>
          <cell r="G731">
            <v>0</v>
          </cell>
          <cell r="H731">
            <v>10480000</v>
          </cell>
        </row>
        <row r="732">
          <cell r="B732">
            <v>539595</v>
          </cell>
          <cell r="C732" t="str">
            <v>OTROS</v>
          </cell>
          <cell r="D732">
            <v>0</v>
          </cell>
          <cell r="E732">
            <v>47612409.25</v>
          </cell>
          <cell r="F732">
            <v>40933437</v>
          </cell>
          <cell r="G732">
            <v>0</v>
          </cell>
          <cell r="H732">
            <v>88545846.25</v>
          </cell>
        </row>
        <row r="733">
          <cell r="B733">
            <v>53959505</v>
          </cell>
          <cell r="C733" t="str">
            <v>Otros</v>
          </cell>
          <cell r="D733">
            <v>0</v>
          </cell>
          <cell r="E733">
            <v>6749337</v>
          </cell>
          <cell r="F733">
            <v>70054</v>
          </cell>
          <cell r="G733">
            <v>0</v>
          </cell>
          <cell r="H733">
            <v>6819391</v>
          </cell>
        </row>
        <row r="734">
          <cell r="B734">
            <v>53959581</v>
          </cell>
          <cell r="C734" t="str">
            <v>Ajuste al peso</v>
          </cell>
          <cell r="D734">
            <v>0</v>
          </cell>
          <cell r="E734">
            <v>300.25</v>
          </cell>
          <cell r="F734">
            <v>611</v>
          </cell>
          <cell r="G734">
            <v>0</v>
          </cell>
          <cell r="H734">
            <v>911.25</v>
          </cell>
        </row>
        <row r="735">
          <cell r="B735">
            <v>53959595</v>
          </cell>
          <cell r="C735" t="str">
            <v>Renta de Vehiculos</v>
          </cell>
          <cell r="D735">
            <v>0</v>
          </cell>
          <cell r="E735">
            <v>40862772</v>
          </cell>
          <cell r="F735">
            <v>40862772</v>
          </cell>
          <cell r="G735">
            <v>0</v>
          </cell>
          <cell r="H735">
            <v>81725544</v>
          </cell>
        </row>
        <row r="736"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</row>
        <row r="737">
          <cell r="B737">
            <v>7</v>
          </cell>
          <cell r="C737" t="str">
            <v>COSTOS</v>
          </cell>
          <cell r="D737">
            <v>0</v>
          </cell>
          <cell r="E737">
            <v>4619306601.4899998</v>
          </cell>
          <cell r="F737">
            <v>5979332487.46</v>
          </cell>
          <cell r="G737">
            <v>1152826898.45</v>
          </cell>
          <cell r="H737">
            <v>9445812190.5</v>
          </cell>
        </row>
        <row r="738">
          <cell r="B738">
            <v>74</v>
          </cell>
          <cell r="C738" t="str">
            <v>CONTRATOS DE SERVICIO</v>
          </cell>
          <cell r="D738">
            <v>0</v>
          </cell>
          <cell r="E738">
            <v>4619306601.4899998</v>
          </cell>
          <cell r="F738">
            <v>5979332487.46</v>
          </cell>
          <cell r="G738">
            <v>1152826898.45</v>
          </cell>
          <cell r="H738">
            <v>9445812190.5</v>
          </cell>
        </row>
        <row r="739">
          <cell r="B739">
            <v>7405</v>
          </cell>
          <cell r="C739" t="str">
            <v>COSTOS DE PERSONAL</v>
          </cell>
          <cell r="D739">
            <v>0</v>
          </cell>
          <cell r="E739">
            <v>1945388403.05</v>
          </cell>
          <cell r="F739">
            <v>2217919705.7600002</v>
          </cell>
          <cell r="G739">
            <v>8543247.1999999993</v>
          </cell>
          <cell r="H739">
            <v>4154764861.6100001</v>
          </cell>
        </row>
        <row r="740">
          <cell r="B740">
            <v>740506</v>
          </cell>
          <cell r="C740" t="str">
            <v>SUELDOS</v>
          </cell>
          <cell r="D740">
            <v>0</v>
          </cell>
          <cell r="E740">
            <v>905417742</v>
          </cell>
          <cell r="F740">
            <v>969757450</v>
          </cell>
          <cell r="G740">
            <v>539417</v>
          </cell>
          <cell r="H740">
            <v>1874635775</v>
          </cell>
        </row>
        <row r="741">
          <cell r="B741">
            <v>74050605</v>
          </cell>
          <cell r="C741" t="str">
            <v>Sueldos</v>
          </cell>
          <cell r="D741">
            <v>0</v>
          </cell>
          <cell r="E741">
            <v>905417742</v>
          </cell>
          <cell r="F741">
            <v>968650873</v>
          </cell>
          <cell r="G741">
            <v>539417</v>
          </cell>
          <cell r="H741">
            <v>1873529198</v>
          </cell>
        </row>
        <row r="742">
          <cell r="B742">
            <v>74050606</v>
          </cell>
          <cell r="C742" t="str">
            <v>Apoyo de sostenimiento aprendices</v>
          </cell>
          <cell r="D742">
            <v>0</v>
          </cell>
          <cell r="E742">
            <v>0</v>
          </cell>
          <cell r="F742">
            <v>1106577</v>
          </cell>
          <cell r="G742">
            <v>0</v>
          </cell>
          <cell r="H742">
            <v>1106577</v>
          </cell>
        </row>
        <row r="743">
          <cell r="B743">
            <v>740515</v>
          </cell>
          <cell r="C743" t="str">
            <v>HORAS EXTRAS Y RECARGOS</v>
          </cell>
          <cell r="D743">
            <v>0</v>
          </cell>
          <cell r="E743">
            <v>190560196</v>
          </cell>
          <cell r="F743">
            <v>213085969</v>
          </cell>
          <cell r="G743">
            <v>0</v>
          </cell>
          <cell r="H743">
            <v>403646165</v>
          </cell>
        </row>
        <row r="744">
          <cell r="B744">
            <v>74051505</v>
          </cell>
          <cell r="C744" t="str">
            <v>Horas Extras y Recargos</v>
          </cell>
          <cell r="D744">
            <v>0</v>
          </cell>
          <cell r="E744">
            <v>190560196</v>
          </cell>
          <cell r="F744">
            <v>213085969</v>
          </cell>
          <cell r="G744">
            <v>0</v>
          </cell>
          <cell r="H744">
            <v>403646165</v>
          </cell>
        </row>
        <row r="745">
          <cell r="B745">
            <v>740524</v>
          </cell>
          <cell r="C745" t="str">
            <v>INCAPACIDADES</v>
          </cell>
          <cell r="D745">
            <v>0</v>
          </cell>
          <cell r="E745">
            <v>5057804</v>
          </cell>
          <cell r="F745">
            <v>3179261</v>
          </cell>
          <cell r="G745">
            <v>0</v>
          </cell>
          <cell r="H745">
            <v>8237065</v>
          </cell>
        </row>
        <row r="746">
          <cell r="B746">
            <v>74052405</v>
          </cell>
          <cell r="C746" t="str">
            <v>Incapacidades</v>
          </cell>
          <cell r="D746">
            <v>0</v>
          </cell>
          <cell r="E746">
            <v>5057804</v>
          </cell>
          <cell r="F746">
            <v>3179261</v>
          </cell>
          <cell r="G746">
            <v>0</v>
          </cell>
          <cell r="H746">
            <v>8237065</v>
          </cell>
        </row>
        <row r="747">
          <cell r="B747">
            <v>740527</v>
          </cell>
          <cell r="C747" t="str">
            <v>AUXILIO DE TRANSPORTE</v>
          </cell>
          <cell r="D747">
            <v>0</v>
          </cell>
          <cell r="E747">
            <v>66979385</v>
          </cell>
          <cell r="F747">
            <v>74048755</v>
          </cell>
          <cell r="G747">
            <v>66513</v>
          </cell>
          <cell r="H747">
            <v>140961627</v>
          </cell>
        </row>
        <row r="748">
          <cell r="B748">
            <v>74052705</v>
          </cell>
          <cell r="C748" t="str">
            <v>Auxilio de Transporte</v>
          </cell>
          <cell r="D748">
            <v>0</v>
          </cell>
          <cell r="E748">
            <v>66979385</v>
          </cell>
          <cell r="F748">
            <v>74048755</v>
          </cell>
          <cell r="G748">
            <v>66513</v>
          </cell>
          <cell r="H748">
            <v>140961627</v>
          </cell>
        </row>
        <row r="749">
          <cell r="B749">
            <v>740530</v>
          </cell>
          <cell r="C749" t="str">
            <v>CESANTIAS</v>
          </cell>
          <cell r="D749">
            <v>0</v>
          </cell>
          <cell r="E749">
            <v>111640748</v>
          </cell>
          <cell r="F749">
            <v>120583951</v>
          </cell>
          <cell r="G749">
            <v>1697185</v>
          </cell>
          <cell r="H749">
            <v>230527514</v>
          </cell>
        </row>
        <row r="750">
          <cell r="B750">
            <v>74053005</v>
          </cell>
          <cell r="C750" t="str">
            <v>Cesantías</v>
          </cell>
          <cell r="D750">
            <v>0</v>
          </cell>
          <cell r="E750">
            <v>111640748</v>
          </cell>
          <cell r="F750">
            <v>120583951</v>
          </cell>
          <cell r="G750">
            <v>1697185</v>
          </cell>
          <cell r="H750">
            <v>230527514</v>
          </cell>
        </row>
        <row r="751">
          <cell r="B751">
            <v>740533</v>
          </cell>
          <cell r="C751" t="str">
            <v>INTERESES SOBRE CESANTIAS</v>
          </cell>
          <cell r="D751">
            <v>0</v>
          </cell>
          <cell r="E751">
            <v>3223715</v>
          </cell>
          <cell r="F751">
            <v>9553679</v>
          </cell>
          <cell r="G751">
            <v>0</v>
          </cell>
          <cell r="H751">
            <v>12777394</v>
          </cell>
        </row>
        <row r="752">
          <cell r="B752">
            <v>74053305</v>
          </cell>
          <cell r="C752" t="str">
            <v>Intereses sobre Cesantías</v>
          </cell>
          <cell r="D752">
            <v>0</v>
          </cell>
          <cell r="E752">
            <v>3223715</v>
          </cell>
          <cell r="F752">
            <v>9553679</v>
          </cell>
          <cell r="G752">
            <v>0</v>
          </cell>
          <cell r="H752">
            <v>12777394</v>
          </cell>
        </row>
        <row r="753">
          <cell r="B753">
            <v>740536</v>
          </cell>
          <cell r="C753" t="str">
            <v>PRIMA DE SERVICIOS</v>
          </cell>
          <cell r="D753">
            <v>0</v>
          </cell>
          <cell r="E753">
            <v>112455964</v>
          </cell>
          <cell r="F753">
            <v>122318224</v>
          </cell>
          <cell r="G753">
            <v>96831</v>
          </cell>
          <cell r="H753">
            <v>234677357</v>
          </cell>
        </row>
        <row r="754">
          <cell r="B754">
            <v>74053605</v>
          </cell>
          <cell r="C754" t="str">
            <v>Prima de Servicios</v>
          </cell>
          <cell r="D754">
            <v>0</v>
          </cell>
          <cell r="E754">
            <v>112455964</v>
          </cell>
          <cell r="F754">
            <v>122318224</v>
          </cell>
          <cell r="G754">
            <v>96831</v>
          </cell>
          <cell r="H754">
            <v>234677357</v>
          </cell>
        </row>
        <row r="755">
          <cell r="B755">
            <v>740539</v>
          </cell>
          <cell r="C755" t="str">
            <v>VACACIONES</v>
          </cell>
          <cell r="D755">
            <v>0</v>
          </cell>
          <cell r="E755">
            <v>50845718</v>
          </cell>
          <cell r="F755">
            <v>59831226</v>
          </cell>
          <cell r="G755">
            <v>214892</v>
          </cell>
          <cell r="H755">
            <v>110462052</v>
          </cell>
        </row>
        <row r="756">
          <cell r="B756">
            <v>74053905</v>
          </cell>
          <cell r="C756" t="str">
            <v>Vacaciones</v>
          </cell>
          <cell r="D756">
            <v>0</v>
          </cell>
          <cell r="E756">
            <v>50845718</v>
          </cell>
          <cell r="F756">
            <v>59831226</v>
          </cell>
          <cell r="G756">
            <v>214892</v>
          </cell>
          <cell r="H756">
            <v>110462052</v>
          </cell>
        </row>
        <row r="757">
          <cell r="B757">
            <v>740545</v>
          </cell>
          <cell r="C757" t="str">
            <v>AUXILIOS</v>
          </cell>
          <cell r="D757">
            <v>0</v>
          </cell>
          <cell r="E757">
            <v>65010000</v>
          </cell>
          <cell r="F757">
            <v>56585100</v>
          </cell>
          <cell r="G757">
            <v>0</v>
          </cell>
          <cell r="H757">
            <v>121595100</v>
          </cell>
        </row>
        <row r="758">
          <cell r="B758">
            <v>74054505</v>
          </cell>
          <cell r="C758" t="str">
            <v>Auxilios</v>
          </cell>
          <cell r="D758">
            <v>0</v>
          </cell>
          <cell r="E758">
            <v>65010000</v>
          </cell>
          <cell r="F758">
            <v>56585100</v>
          </cell>
          <cell r="G758">
            <v>0</v>
          </cell>
          <cell r="H758">
            <v>121595100</v>
          </cell>
        </row>
        <row r="759">
          <cell r="B759">
            <v>740548</v>
          </cell>
          <cell r="C759" t="str">
            <v>BONIFICACIONES</v>
          </cell>
          <cell r="D759">
            <v>0</v>
          </cell>
          <cell r="E759">
            <v>155751118</v>
          </cell>
          <cell r="F759">
            <v>189110053</v>
          </cell>
          <cell r="G759">
            <v>127489</v>
          </cell>
          <cell r="H759">
            <v>344733682</v>
          </cell>
        </row>
        <row r="760">
          <cell r="B760">
            <v>74054805</v>
          </cell>
          <cell r="C760" t="str">
            <v>Bonificaciones</v>
          </cell>
          <cell r="D760">
            <v>0</v>
          </cell>
          <cell r="E760">
            <v>155751118</v>
          </cell>
          <cell r="F760">
            <v>189110053</v>
          </cell>
          <cell r="G760">
            <v>127489</v>
          </cell>
          <cell r="H760">
            <v>344733682</v>
          </cell>
        </row>
        <row r="761">
          <cell r="B761">
            <v>740551</v>
          </cell>
          <cell r="C761" t="str">
            <v>DOTACION Y SUMINISTRO A TRABAJADORES</v>
          </cell>
          <cell r="D761">
            <v>0</v>
          </cell>
          <cell r="E761">
            <v>8092694.0499999998</v>
          </cell>
          <cell r="F761">
            <v>75922909.760000005</v>
          </cell>
          <cell r="G761">
            <v>5548765.2000000002</v>
          </cell>
          <cell r="H761">
            <v>78466838.609999999</v>
          </cell>
        </row>
        <row r="762">
          <cell r="B762">
            <v>74055105</v>
          </cell>
          <cell r="C762" t="str">
            <v>Dotación y suministro a trabajadores</v>
          </cell>
          <cell r="D762">
            <v>0</v>
          </cell>
          <cell r="E762">
            <v>8092694.0499999998</v>
          </cell>
          <cell r="F762">
            <v>75922909.760000005</v>
          </cell>
          <cell r="G762">
            <v>5548765.2000000002</v>
          </cell>
          <cell r="H762">
            <v>78466838.609999999</v>
          </cell>
        </row>
        <row r="763">
          <cell r="B763">
            <v>740560</v>
          </cell>
          <cell r="C763" t="str">
            <v>INDEMNIZACIONES LABORALES</v>
          </cell>
          <cell r="D763">
            <v>0</v>
          </cell>
          <cell r="E763">
            <v>18285039</v>
          </cell>
          <cell r="F763">
            <v>50356338</v>
          </cell>
          <cell r="G763">
            <v>0</v>
          </cell>
          <cell r="H763">
            <v>68641377</v>
          </cell>
        </row>
        <row r="764">
          <cell r="B764">
            <v>74056005</v>
          </cell>
          <cell r="C764" t="str">
            <v>Indemnizaciones Laborales</v>
          </cell>
          <cell r="D764">
            <v>0</v>
          </cell>
          <cell r="E764">
            <v>18285039</v>
          </cell>
          <cell r="F764">
            <v>50356338</v>
          </cell>
          <cell r="G764">
            <v>0</v>
          </cell>
          <cell r="H764">
            <v>68641377</v>
          </cell>
        </row>
        <row r="765">
          <cell r="B765">
            <v>740568</v>
          </cell>
          <cell r="C765" t="str">
            <v>APORTES ADMINITSRADORA DE RIESGOS</v>
          </cell>
          <cell r="D765">
            <v>0</v>
          </cell>
          <cell r="E765">
            <v>48850957</v>
          </cell>
          <cell r="F765">
            <v>53113244</v>
          </cell>
          <cell r="G765">
            <v>0</v>
          </cell>
          <cell r="H765">
            <v>101964201</v>
          </cell>
        </row>
        <row r="766">
          <cell r="B766">
            <v>74056805</v>
          </cell>
          <cell r="C766" t="str">
            <v>Aportes Administradora de Riesgos</v>
          </cell>
          <cell r="D766">
            <v>0</v>
          </cell>
          <cell r="E766">
            <v>48850957</v>
          </cell>
          <cell r="F766">
            <v>53113244</v>
          </cell>
          <cell r="G766">
            <v>0</v>
          </cell>
          <cell r="H766">
            <v>101964201</v>
          </cell>
        </row>
        <row r="767">
          <cell r="B767">
            <v>740569</v>
          </cell>
          <cell r="C767" t="str">
            <v>APORTES ENTIDADES PROMOTORAS SALUD</v>
          </cell>
          <cell r="D767">
            <v>0</v>
          </cell>
          <cell r="E767">
            <v>70728</v>
          </cell>
          <cell r="F767">
            <v>633554</v>
          </cell>
          <cell r="G767">
            <v>252155</v>
          </cell>
          <cell r="H767">
            <v>452127</v>
          </cell>
        </row>
        <row r="768">
          <cell r="B768">
            <v>74056905</v>
          </cell>
          <cell r="C768" t="str">
            <v>Aportes Entidades Promotoras de Salud</v>
          </cell>
          <cell r="D768">
            <v>0</v>
          </cell>
          <cell r="E768">
            <v>70728</v>
          </cell>
          <cell r="F768">
            <v>633554</v>
          </cell>
          <cell r="G768">
            <v>252155</v>
          </cell>
          <cell r="H768">
            <v>452127</v>
          </cell>
        </row>
        <row r="769">
          <cell r="B769">
            <v>740570</v>
          </cell>
          <cell r="C769" t="str">
            <v>APORTES A FONDOS DE PENSIONES Y CESANTIA</v>
          </cell>
          <cell r="D769">
            <v>0</v>
          </cell>
          <cell r="E769">
            <v>152382875</v>
          </cell>
          <cell r="F769">
            <v>164449699</v>
          </cell>
          <cell r="G769">
            <v>0</v>
          </cell>
          <cell r="H769">
            <v>316832574</v>
          </cell>
        </row>
        <row r="770">
          <cell r="B770">
            <v>74057005</v>
          </cell>
          <cell r="C770" t="str">
            <v>Aportes a Fondos de Pensiones y Cesantia</v>
          </cell>
          <cell r="D770">
            <v>0</v>
          </cell>
          <cell r="E770">
            <v>152382875</v>
          </cell>
          <cell r="F770">
            <v>164449699</v>
          </cell>
          <cell r="G770">
            <v>0</v>
          </cell>
          <cell r="H770">
            <v>316832574</v>
          </cell>
        </row>
        <row r="771">
          <cell r="B771">
            <v>740572</v>
          </cell>
          <cell r="C771" t="str">
            <v>APORTES A CAJA COMPENSACION</v>
          </cell>
          <cell r="D771">
            <v>0</v>
          </cell>
          <cell r="E771">
            <v>50763720</v>
          </cell>
          <cell r="F771">
            <v>55390293</v>
          </cell>
          <cell r="G771">
            <v>0</v>
          </cell>
          <cell r="H771">
            <v>106154013</v>
          </cell>
        </row>
        <row r="772">
          <cell r="B772">
            <v>74057205</v>
          </cell>
          <cell r="C772" t="str">
            <v>Aportes a Caja de Compensación</v>
          </cell>
          <cell r="D772">
            <v>0</v>
          </cell>
          <cell r="E772">
            <v>50763720</v>
          </cell>
          <cell r="F772">
            <v>55390293</v>
          </cell>
          <cell r="G772">
            <v>0</v>
          </cell>
          <cell r="H772">
            <v>106154013</v>
          </cell>
        </row>
        <row r="773">
          <cell r="B773">
            <v>7410</v>
          </cell>
          <cell r="C773" t="str">
            <v>COSTOS OPERACIONALES</v>
          </cell>
          <cell r="D773">
            <v>0</v>
          </cell>
          <cell r="E773">
            <v>600937372</v>
          </cell>
          <cell r="F773">
            <v>638541750</v>
          </cell>
          <cell r="G773">
            <v>1494494</v>
          </cell>
          <cell r="H773">
            <v>1237984628</v>
          </cell>
        </row>
        <row r="774">
          <cell r="B774">
            <v>741010</v>
          </cell>
          <cell r="C774" t="str">
            <v>COMBUSTIBLE</v>
          </cell>
          <cell r="D774">
            <v>0</v>
          </cell>
          <cell r="E774">
            <v>600937372</v>
          </cell>
          <cell r="F774">
            <v>638541750</v>
          </cell>
          <cell r="G774">
            <v>1494494</v>
          </cell>
          <cell r="H774">
            <v>1237984628</v>
          </cell>
        </row>
        <row r="775">
          <cell r="B775">
            <v>74101005</v>
          </cell>
          <cell r="C775" t="str">
            <v>Combustible</v>
          </cell>
          <cell r="D775">
            <v>0</v>
          </cell>
          <cell r="E775">
            <v>600937372</v>
          </cell>
          <cell r="F775">
            <v>638541750</v>
          </cell>
          <cell r="G775">
            <v>1494494</v>
          </cell>
          <cell r="H775">
            <v>1237984628</v>
          </cell>
        </row>
        <row r="776">
          <cell r="B776">
            <v>7415</v>
          </cell>
          <cell r="C776" t="str">
            <v>MANTENIMIENTO FLOTA DE TRANSPORTE</v>
          </cell>
          <cell r="D776">
            <v>0</v>
          </cell>
          <cell r="E776">
            <v>1122760339.0899999</v>
          </cell>
          <cell r="F776">
            <v>1039197059.21</v>
          </cell>
          <cell r="G776">
            <v>63072719.850000001</v>
          </cell>
          <cell r="H776">
            <v>2098884678.45</v>
          </cell>
        </row>
        <row r="777">
          <cell r="B777">
            <v>741510</v>
          </cell>
          <cell r="C777" t="str">
            <v>SISTEMA MOTOR</v>
          </cell>
          <cell r="D777">
            <v>0</v>
          </cell>
          <cell r="E777">
            <v>407795712.56</v>
          </cell>
          <cell r="F777">
            <v>251825852.50999999</v>
          </cell>
          <cell r="G777">
            <v>8665445.1899999995</v>
          </cell>
          <cell r="H777">
            <v>650956119.88</v>
          </cell>
        </row>
        <row r="778">
          <cell r="B778">
            <v>74151005</v>
          </cell>
          <cell r="C778" t="str">
            <v>Sistema de Inyección</v>
          </cell>
          <cell r="D778">
            <v>0</v>
          </cell>
          <cell r="E778">
            <v>70813690.670000002</v>
          </cell>
          <cell r="F778">
            <v>61712320.609999999</v>
          </cell>
          <cell r="G778">
            <v>1578844.83</v>
          </cell>
          <cell r="H778">
            <v>130947166.45</v>
          </cell>
        </row>
        <row r="779">
          <cell r="B779">
            <v>74151006</v>
          </cell>
          <cell r="C779" t="str">
            <v>Iva Sistema de Inyección</v>
          </cell>
          <cell r="D779">
            <v>0</v>
          </cell>
          <cell r="E779">
            <v>1058641</v>
          </cell>
          <cell r="F779">
            <v>493939</v>
          </cell>
          <cell r="G779">
            <v>22400</v>
          </cell>
          <cell r="H779">
            <v>1530180</v>
          </cell>
        </row>
        <row r="780">
          <cell r="B780">
            <v>74151010</v>
          </cell>
          <cell r="C780" t="str">
            <v>Lubricación</v>
          </cell>
          <cell r="D780">
            <v>0</v>
          </cell>
          <cell r="E780">
            <v>38660068.43</v>
          </cell>
          <cell r="F780">
            <v>27949844.48</v>
          </cell>
          <cell r="G780">
            <v>0</v>
          </cell>
          <cell r="H780">
            <v>66609912.909999996</v>
          </cell>
        </row>
        <row r="781">
          <cell r="B781">
            <v>74151015</v>
          </cell>
          <cell r="C781" t="str">
            <v>Sistema Refrigeración</v>
          </cell>
          <cell r="D781">
            <v>0</v>
          </cell>
          <cell r="E781">
            <v>50375082.520000003</v>
          </cell>
          <cell r="F781">
            <v>48869473.450000003</v>
          </cell>
          <cell r="G781">
            <v>0</v>
          </cell>
          <cell r="H781">
            <v>99244555.969999999</v>
          </cell>
        </row>
        <row r="782">
          <cell r="B782">
            <v>74151016</v>
          </cell>
          <cell r="C782" t="str">
            <v>Iva Sistema Refrigeración</v>
          </cell>
          <cell r="D782">
            <v>0</v>
          </cell>
          <cell r="E782">
            <v>0</v>
          </cell>
          <cell r="F782">
            <v>399760</v>
          </cell>
          <cell r="G782">
            <v>0</v>
          </cell>
          <cell r="H782">
            <v>399760</v>
          </cell>
        </row>
        <row r="783">
          <cell r="B783">
            <v>74151020</v>
          </cell>
          <cell r="C783" t="str">
            <v>Sistema de Admisión</v>
          </cell>
          <cell r="D783">
            <v>0</v>
          </cell>
          <cell r="E783">
            <v>59159512.859999999</v>
          </cell>
          <cell r="F783">
            <v>57167428.57</v>
          </cell>
          <cell r="G783">
            <v>2231893.17</v>
          </cell>
          <cell r="H783">
            <v>114095048.26000001</v>
          </cell>
        </row>
        <row r="784">
          <cell r="B784">
            <v>74151025</v>
          </cell>
          <cell r="C784" t="str">
            <v>Sistema de Distribución</v>
          </cell>
          <cell r="D784">
            <v>0</v>
          </cell>
          <cell r="E784">
            <v>148249752.88</v>
          </cell>
          <cell r="F784">
            <v>34617384.420000002</v>
          </cell>
          <cell r="G784">
            <v>4832307.1900000004</v>
          </cell>
          <cell r="H784">
            <v>178034830.11000001</v>
          </cell>
        </row>
        <row r="785">
          <cell r="B785">
            <v>74151026</v>
          </cell>
          <cell r="C785" t="str">
            <v>Iva Sistema de Distribución</v>
          </cell>
          <cell r="D785">
            <v>0</v>
          </cell>
          <cell r="E785">
            <v>0</v>
          </cell>
          <cell r="F785">
            <v>141930</v>
          </cell>
          <cell r="G785">
            <v>0</v>
          </cell>
          <cell r="H785">
            <v>141930</v>
          </cell>
        </row>
        <row r="786">
          <cell r="B786">
            <v>74151030</v>
          </cell>
          <cell r="C786" t="str">
            <v>Sistema Electrico Motor</v>
          </cell>
          <cell r="D786">
            <v>0</v>
          </cell>
          <cell r="E786">
            <v>28705630.18</v>
          </cell>
          <cell r="F786">
            <v>12204888.52</v>
          </cell>
          <cell r="G786">
            <v>0</v>
          </cell>
          <cell r="H786">
            <v>40910518.700000003</v>
          </cell>
        </row>
        <row r="787">
          <cell r="B787">
            <v>74151031</v>
          </cell>
          <cell r="C787" t="str">
            <v>Iva Sistema Electrico Motor</v>
          </cell>
          <cell r="D787">
            <v>0</v>
          </cell>
          <cell r="E787">
            <v>0</v>
          </cell>
          <cell r="F787">
            <v>30400</v>
          </cell>
          <cell r="G787">
            <v>0</v>
          </cell>
          <cell r="H787">
            <v>30400</v>
          </cell>
        </row>
        <row r="788">
          <cell r="B788">
            <v>74151035</v>
          </cell>
          <cell r="C788" t="str">
            <v>Sistema Escape</v>
          </cell>
          <cell r="D788">
            <v>0</v>
          </cell>
          <cell r="E788">
            <v>10725834.02</v>
          </cell>
          <cell r="F788">
            <v>8226703.46</v>
          </cell>
          <cell r="G788">
            <v>0</v>
          </cell>
          <cell r="H788">
            <v>18952537.48</v>
          </cell>
        </row>
        <row r="789">
          <cell r="B789">
            <v>74151036</v>
          </cell>
          <cell r="C789" t="str">
            <v>Iva Sistema Escape</v>
          </cell>
          <cell r="D789">
            <v>0</v>
          </cell>
          <cell r="E789">
            <v>47500</v>
          </cell>
          <cell r="F789">
            <v>11780</v>
          </cell>
          <cell r="G789">
            <v>0</v>
          </cell>
          <cell r="H789">
            <v>59280</v>
          </cell>
        </row>
        <row r="790">
          <cell r="B790">
            <v>741515</v>
          </cell>
          <cell r="C790" t="str">
            <v>SISTEMA CHASIS</v>
          </cell>
          <cell r="D790">
            <v>0</v>
          </cell>
          <cell r="E790">
            <v>511830197.47000003</v>
          </cell>
          <cell r="F790">
            <v>555182186.13</v>
          </cell>
          <cell r="G790">
            <v>25766649.879999999</v>
          </cell>
          <cell r="H790">
            <v>1041245733.72</v>
          </cell>
        </row>
        <row r="791">
          <cell r="B791">
            <v>74151505</v>
          </cell>
          <cell r="C791" t="str">
            <v>Sistema de Suspensión</v>
          </cell>
          <cell r="D791">
            <v>0</v>
          </cell>
          <cell r="E791">
            <v>65807738.189999998</v>
          </cell>
          <cell r="F791">
            <v>76473288.120000005</v>
          </cell>
          <cell r="G791">
            <v>404080.77</v>
          </cell>
          <cell r="H791">
            <v>141876945.53999999</v>
          </cell>
        </row>
        <row r="792">
          <cell r="B792">
            <v>74151506</v>
          </cell>
          <cell r="C792" t="str">
            <v>Iva en Sistema de Suspensión</v>
          </cell>
          <cell r="D792">
            <v>0</v>
          </cell>
          <cell r="E792">
            <v>32680</v>
          </cell>
          <cell r="F792">
            <v>171190</v>
          </cell>
          <cell r="G792">
            <v>0</v>
          </cell>
          <cell r="H792">
            <v>203870</v>
          </cell>
        </row>
        <row r="793">
          <cell r="B793">
            <v>74151510</v>
          </cell>
          <cell r="C793" t="str">
            <v>Sistema de Frenos</v>
          </cell>
          <cell r="D793">
            <v>0</v>
          </cell>
          <cell r="E793">
            <v>88486163.819999993</v>
          </cell>
          <cell r="F793">
            <v>131356536.31999999</v>
          </cell>
          <cell r="G793">
            <v>1</v>
          </cell>
          <cell r="H793">
            <v>219842699.13999999</v>
          </cell>
        </row>
        <row r="794">
          <cell r="B794">
            <v>74151511</v>
          </cell>
          <cell r="C794" t="str">
            <v>Iva en Sistema de Frenos</v>
          </cell>
          <cell r="D794">
            <v>0</v>
          </cell>
          <cell r="E794">
            <v>3230</v>
          </cell>
          <cell r="F794">
            <v>0</v>
          </cell>
          <cell r="G794">
            <v>0</v>
          </cell>
          <cell r="H794">
            <v>3230</v>
          </cell>
        </row>
        <row r="795">
          <cell r="B795">
            <v>74151515</v>
          </cell>
          <cell r="C795" t="str">
            <v>Sistema Dirección</v>
          </cell>
          <cell r="D795">
            <v>0</v>
          </cell>
          <cell r="E795">
            <v>10168942.68</v>
          </cell>
          <cell r="F795">
            <v>12348521.140000001</v>
          </cell>
          <cell r="G795">
            <v>0</v>
          </cell>
          <cell r="H795">
            <v>22517463.82</v>
          </cell>
        </row>
        <row r="796">
          <cell r="B796">
            <v>74151520</v>
          </cell>
          <cell r="C796" t="str">
            <v>Sistema Eléctrico y Eléctronico Chasis</v>
          </cell>
          <cell r="D796">
            <v>0</v>
          </cell>
          <cell r="E796">
            <v>23233783.370000001</v>
          </cell>
          <cell r="F796">
            <v>40775130.310000002</v>
          </cell>
          <cell r="G796">
            <v>1316514</v>
          </cell>
          <cell r="H796">
            <v>62692399.68</v>
          </cell>
        </row>
        <row r="797">
          <cell r="B797">
            <v>74151521</v>
          </cell>
          <cell r="C797" t="str">
            <v>Iva Sistema Eléctrico y Electronico</v>
          </cell>
          <cell r="D797">
            <v>0</v>
          </cell>
          <cell r="E797">
            <v>5871</v>
          </cell>
          <cell r="F797">
            <v>40876</v>
          </cell>
          <cell r="G797">
            <v>0</v>
          </cell>
          <cell r="H797">
            <v>46747</v>
          </cell>
        </row>
        <row r="798">
          <cell r="B798">
            <v>74151525</v>
          </cell>
          <cell r="C798" t="str">
            <v>Sistema Transmisión</v>
          </cell>
          <cell r="D798">
            <v>0</v>
          </cell>
          <cell r="E798">
            <v>323894378.41000003</v>
          </cell>
          <cell r="F798">
            <v>291194251.24000001</v>
          </cell>
          <cell r="G798">
            <v>24046054.109999999</v>
          </cell>
          <cell r="H798">
            <v>591042575.53999996</v>
          </cell>
        </row>
        <row r="799">
          <cell r="B799">
            <v>74151526</v>
          </cell>
          <cell r="C799" t="str">
            <v>Iva en Sistema Transmisión</v>
          </cell>
          <cell r="D799">
            <v>0</v>
          </cell>
          <cell r="E799">
            <v>197410</v>
          </cell>
          <cell r="F799">
            <v>2822393</v>
          </cell>
          <cell r="G799">
            <v>0</v>
          </cell>
          <cell r="H799">
            <v>3019803</v>
          </cell>
        </row>
        <row r="800">
          <cell r="B800">
            <v>741520</v>
          </cell>
          <cell r="C800" t="str">
            <v>SISTEMA DE CARROCERIA</v>
          </cell>
          <cell r="D800">
            <v>0</v>
          </cell>
          <cell r="E800">
            <v>105034356.48999999</v>
          </cell>
          <cell r="F800">
            <v>104085447.2</v>
          </cell>
          <cell r="G800">
            <v>27156865.75</v>
          </cell>
          <cell r="H800">
            <v>181962937.94</v>
          </cell>
        </row>
        <row r="801">
          <cell r="B801">
            <v>74152005</v>
          </cell>
          <cell r="C801" t="str">
            <v>Sistema Puertas</v>
          </cell>
          <cell r="D801">
            <v>0</v>
          </cell>
          <cell r="E801">
            <v>676056.97</v>
          </cell>
          <cell r="F801">
            <v>432964.71</v>
          </cell>
          <cell r="G801">
            <v>0</v>
          </cell>
          <cell r="H801">
            <v>1109021.68</v>
          </cell>
        </row>
        <row r="802">
          <cell r="B802">
            <v>74152010</v>
          </cell>
          <cell r="C802" t="str">
            <v>Sistema Exterior Carroceria</v>
          </cell>
          <cell r="D802">
            <v>0</v>
          </cell>
          <cell r="E802">
            <v>57401715.490000002</v>
          </cell>
          <cell r="F802">
            <v>49273753.840000004</v>
          </cell>
          <cell r="G802">
            <v>25005206.870000001</v>
          </cell>
          <cell r="H802">
            <v>81670262.459999993</v>
          </cell>
        </row>
        <row r="803">
          <cell r="B803">
            <v>74152011</v>
          </cell>
          <cell r="C803" t="str">
            <v>Iva en Sistema Exterior Carroceria</v>
          </cell>
          <cell r="D803">
            <v>0</v>
          </cell>
          <cell r="E803">
            <v>3404</v>
          </cell>
          <cell r="F803">
            <v>2873</v>
          </cell>
          <cell r="G803">
            <v>0</v>
          </cell>
          <cell r="H803">
            <v>6277</v>
          </cell>
        </row>
        <row r="804">
          <cell r="B804">
            <v>74152015</v>
          </cell>
          <cell r="C804" t="str">
            <v>Sistema Interior Carroceria</v>
          </cell>
          <cell r="D804">
            <v>0</v>
          </cell>
          <cell r="E804">
            <v>14505605.35</v>
          </cell>
          <cell r="F804">
            <v>10130540.25</v>
          </cell>
          <cell r="G804">
            <v>99076.88</v>
          </cell>
          <cell r="H804">
            <v>24537068.719999999</v>
          </cell>
        </row>
        <row r="805">
          <cell r="B805">
            <v>74152016</v>
          </cell>
          <cell r="C805" t="str">
            <v>Iva Sistema Interior Carroceria</v>
          </cell>
          <cell r="D805">
            <v>0</v>
          </cell>
          <cell r="E805">
            <v>356250</v>
          </cell>
          <cell r="F805">
            <v>0</v>
          </cell>
          <cell r="G805">
            <v>0</v>
          </cell>
          <cell r="H805">
            <v>356250</v>
          </cell>
        </row>
        <row r="806">
          <cell r="B806">
            <v>74152020</v>
          </cell>
          <cell r="C806" t="str">
            <v>Sistema Eléctrico de carroceria</v>
          </cell>
          <cell r="D806">
            <v>0</v>
          </cell>
          <cell r="E806">
            <v>30998380.68</v>
          </cell>
          <cell r="F806">
            <v>40018749.770000003</v>
          </cell>
          <cell r="G806">
            <v>0</v>
          </cell>
          <cell r="H806">
            <v>71017130.450000003</v>
          </cell>
        </row>
        <row r="807">
          <cell r="B807">
            <v>74152021</v>
          </cell>
          <cell r="C807" t="str">
            <v>Iva en Sistema Eléctrico de carroceria</v>
          </cell>
          <cell r="D807">
            <v>0</v>
          </cell>
          <cell r="E807">
            <v>0</v>
          </cell>
          <cell r="F807">
            <v>94967</v>
          </cell>
          <cell r="G807">
            <v>0</v>
          </cell>
          <cell r="H807">
            <v>94967</v>
          </cell>
        </row>
        <row r="808">
          <cell r="B808">
            <v>74152025</v>
          </cell>
          <cell r="C808" t="str">
            <v>Sistema Elevador</v>
          </cell>
          <cell r="D808">
            <v>0</v>
          </cell>
          <cell r="E808">
            <v>1092944</v>
          </cell>
          <cell r="F808">
            <v>4116683.63</v>
          </cell>
          <cell r="G808">
            <v>2052582</v>
          </cell>
          <cell r="H808">
            <v>3157045.63</v>
          </cell>
        </row>
        <row r="809">
          <cell r="B809">
            <v>74152026</v>
          </cell>
          <cell r="C809" t="str">
            <v>Iva en Sistema Elevador</v>
          </cell>
          <cell r="D809">
            <v>0</v>
          </cell>
          <cell r="E809">
            <v>0</v>
          </cell>
          <cell r="F809">
            <v>14915</v>
          </cell>
          <cell r="G809">
            <v>0</v>
          </cell>
          <cell r="H809">
            <v>14915</v>
          </cell>
        </row>
        <row r="810">
          <cell r="B810">
            <v>741525</v>
          </cell>
          <cell r="C810" t="str">
            <v>LLANTAS</v>
          </cell>
          <cell r="D810">
            <v>0</v>
          </cell>
          <cell r="E810">
            <v>75465661.540000007</v>
          </cell>
          <cell r="F810">
            <v>96771742.140000001</v>
          </cell>
          <cell r="G810">
            <v>0</v>
          </cell>
          <cell r="H810">
            <v>172237403.68000001</v>
          </cell>
        </row>
        <row r="811">
          <cell r="B811">
            <v>74152510</v>
          </cell>
          <cell r="C811" t="str">
            <v>Llantas Reencauchadas</v>
          </cell>
          <cell r="D811">
            <v>0</v>
          </cell>
          <cell r="E811">
            <v>12490510.32</v>
          </cell>
          <cell r="F811">
            <v>11225786.640000001</v>
          </cell>
          <cell r="G811">
            <v>0</v>
          </cell>
          <cell r="H811">
            <v>23716296.960000001</v>
          </cell>
        </row>
        <row r="812">
          <cell r="B812">
            <v>74152515</v>
          </cell>
          <cell r="C812" t="str">
            <v>Reparación de LLantas</v>
          </cell>
          <cell r="D812">
            <v>0</v>
          </cell>
          <cell r="E812">
            <v>12097717</v>
          </cell>
          <cell r="F812">
            <v>18172277</v>
          </cell>
          <cell r="G812">
            <v>0</v>
          </cell>
          <cell r="H812">
            <v>30269994</v>
          </cell>
        </row>
        <row r="813">
          <cell r="B813">
            <v>74152516</v>
          </cell>
          <cell r="C813" t="str">
            <v>Iva Reparación de LLantas</v>
          </cell>
          <cell r="D813">
            <v>0</v>
          </cell>
          <cell r="E813">
            <v>2298567</v>
          </cell>
          <cell r="F813">
            <v>3452731</v>
          </cell>
          <cell r="G813">
            <v>0</v>
          </cell>
          <cell r="H813">
            <v>5751298</v>
          </cell>
        </row>
        <row r="814">
          <cell r="B814">
            <v>74152520</v>
          </cell>
          <cell r="C814" t="str">
            <v>Llantas Nuevas</v>
          </cell>
          <cell r="D814">
            <v>0</v>
          </cell>
          <cell r="E814">
            <v>48578867.219999999</v>
          </cell>
          <cell r="F814">
            <v>63894020.5</v>
          </cell>
          <cell r="G814">
            <v>0</v>
          </cell>
          <cell r="H814">
            <v>112472887.72</v>
          </cell>
        </row>
        <row r="815">
          <cell r="B815">
            <v>74152521</v>
          </cell>
          <cell r="C815" t="str">
            <v>Iva en Llantas Nuevas</v>
          </cell>
          <cell r="D815">
            <v>0</v>
          </cell>
          <cell r="E815">
            <v>0</v>
          </cell>
          <cell r="F815">
            <v>26927</v>
          </cell>
          <cell r="G815">
            <v>0</v>
          </cell>
          <cell r="H815">
            <v>26927</v>
          </cell>
        </row>
        <row r="816">
          <cell r="B816">
            <v>741530</v>
          </cell>
          <cell r="C816" t="str">
            <v>INSUMOS Y HERRAMIENTAS</v>
          </cell>
          <cell r="D816">
            <v>0</v>
          </cell>
          <cell r="E816">
            <v>15769208.67</v>
          </cell>
          <cell r="F816">
            <v>29848072.199999999</v>
          </cell>
          <cell r="G816">
            <v>0</v>
          </cell>
          <cell r="H816">
            <v>45617280.869999997</v>
          </cell>
        </row>
        <row r="817">
          <cell r="B817">
            <v>74153005</v>
          </cell>
          <cell r="C817" t="str">
            <v>Herramientas</v>
          </cell>
          <cell r="D817">
            <v>0</v>
          </cell>
          <cell r="E817">
            <v>2930080</v>
          </cell>
          <cell r="F817">
            <v>12269682</v>
          </cell>
          <cell r="G817">
            <v>0</v>
          </cell>
          <cell r="H817">
            <v>15199762</v>
          </cell>
        </row>
        <row r="818">
          <cell r="B818">
            <v>74153006</v>
          </cell>
          <cell r="C818" t="str">
            <v>Iva en Herramientas</v>
          </cell>
          <cell r="D818">
            <v>0</v>
          </cell>
          <cell r="E818">
            <v>552897</v>
          </cell>
          <cell r="F818">
            <v>2331240</v>
          </cell>
          <cell r="G818">
            <v>0</v>
          </cell>
          <cell r="H818">
            <v>2884137</v>
          </cell>
        </row>
        <row r="819">
          <cell r="B819">
            <v>74153010</v>
          </cell>
          <cell r="C819" t="str">
            <v>Insumos</v>
          </cell>
          <cell r="D819">
            <v>0</v>
          </cell>
          <cell r="E819">
            <v>12279205.67</v>
          </cell>
          <cell r="F819">
            <v>15021914.199999999</v>
          </cell>
          <cell r="G819">
            <v>0</v>
          </cell>
          <cell r="H819">
            <v>27301119.870000001</v>
          </cell>
        </row>
        <row r="820">
          <cell r="B820">
            <v>74153011</v>
          </cell>
          <cell r="C820" t="str">
            <v>Iva Insumos</v>
          </cell>
          <cell r="D820">
            <v>0</v>
          </cell>
          <cell r="E820">
            <v>7026</v>
          </cell>
          <cell r="F820">
            <v>225236</v>
          </cell>
          <cell r="G820">
            <v>0</v>
          </cell>
          <cell r="H820">
            <v>232262</v>
          </cell>
        </row>
        <row r="821">
          <cell r="B821">
            <v>741545</v>
          </cell>
          <cell r="C821" t="str">
            <v>SISTEMA PMR</v>
          </cell>
          <cell r="D821">
            <v>0</v>
          </cell>
          <cell r="E821">
            <v>6865202.3600000003</v>
          </cell>
          <cell r="F821">
            <v>1483759.03</v>
          </cell>
          <cell r="G821">
            <v>1483759.03</v>
          </cell>
          <cell r="H821">
            <v>6865202.3600000003</v>
          </cell>
        </row>
        <row r="822">
          <cell r="B822">
            <v>74154505</v>
          </cell>
          <cell r="C822" t="str">
            <v>Sistema Hidraúlico</v>
          </cell>
          <cell r="D822">
            <v>0</v>
          </cell>
          <cell r="E822">
            <v>5978652.3600000003</v>
          </cell>
          <cell r="F822">
            <v>1055359.03</v>
          </cell>
          <cell r="G822">
            <v>1055359.03</v>
          </cell>
          <cell r="H822">
            <v>5978652.3600000003</v>
          </cell>
        </row>
        <row r="823">
          <cell r="B823">
            <v>74154510</v>
          </cell>
          <cell r="C823" t="str">
            <v>Sistema Eléctrico PMR</v>
          </cell>
          <cell r="D823">
            <v>0</v>
          </cell>
          <cell r="E823">
            <v>886550</v>
          </cell>
          <cell r="F823">
            <v>428400</v>
          </cell>
          <cell r="G823">
            <v>428400</v>
          </cell>
          <cell r="H823">
            <v>886550</v>
          </cell>
        </row>
        <row r="824">
          <cell r="B824">
            <v>7435</v>
          </cell>
          <cell r="C824" t="str">
            <v>OTROS COSTOS OPERACIONALES</v>
          </cell>
          <cell r="D824">
            <v>0</v>
          </cell>
          <cell r="E824">
            <v>950220487.35000002</v>
          </cell>
          <cell r="F824">
            <v>2083673972.49</v>
          </cell>
          <cell r="G824">
            <v>1079716437.4000001</v>
          </cell>
          <cell r="H824">
            <v>1954178022.4400001</v>
          </cell>
        </row>
        <row r="825">
          <cell r="B825">
            <v>743510</v>
          </cell>
          <cell r="C825" t="str">
            <v>HONORARIOS</v>
          </cell>
          <cell r="D825">
            <v>0</v>
          </cell>
          <cell r="E825">
            <v>13488055</v>
          </cell>
          <cell r="F825">
            <v>107100</v>
          </cell>
          <cell r="G825">
            <v>0</v>
          </cell>
          <cell r="H825">
            <v>13595155</v>
          </cell>
        </row>
        <row r="826">
          <cell r="B826">
            <v>74351005</v>
          </cell>
          <cell r="C826" t="str">
            <v>Honorarios</v>
          </cell>
          <cell r="D826">
            <v>0</v>
          </cell>
          <cell r="E826">
            <v>9138500</v>
          </cell>
          <cell r="F826">
            <v>0</v>
          </cell>
          <cell r="G826">
            <v>0</v>
          </cell>
          <cell r="H826">
            <v>9138500</v>
          </cell>
        </row>
        <row r="827">
          <cell r="B827">
            <v>74351006</v>
          </cell>
          <cell r="C827" t="str">
            <v>Iva en Honorarios</v>
          </cell>
          <cell r="D827">
            <v>0</v>
          </cell>
          <cell r="E827">
            <v>1736315</v>
          </cell>
          <cell r="F827">
            <v>0</v>
          </cell>
          <cell r="G827">
            <v>0</v>
          </cell>
          <cell r="H827">
            <v>1736315</v>
          </cell>
        </row>
        <row r="828">
          <cell r="B828">
            <v>74351010</v>
          </cell>
          <cell r="C828" t="str">
            <v>Asistencia Técnica</v>
          </cell>
          <cell r="D828">
            <v>0</v>
          </cell>
          <cell r="E828">
            <v>2196000</v>
          </cell>
          <cell r="F828">
            <v>90000</v>
          </cell>
          <cell r="G828">
            <v>0</v>
          </cell>
          <cell r="H828">
            <v>2286000</v>
          </cell>
        </row>
        <row r="829">
          <cell r="B829">
            <v>74351011</v>
          </cell>
          <cell r="C829" t="str">
            <v>Iva en Asistencia Técnica</v>
          </cell>
          <cell r="D829">
            <v>0</v>
          </cell>
          <cell r="E829">
            <v>417240</v>
          </cell>
          <cell r="F829">
            <v>17100</v>
          </cell>
          <cell r="G829">
            <v>0</v>
          </cell>
          <cell r="H829">
            <v>434340</v>
          </cell>
        </row>
        <row r="830">
          <cell r="B830">
            <v>743515</v>
          </cell>
          <cell r="C830" t="str">
            <v>IMPUESTOS</v>
          </cell>
          <cell r="D830">
            <v>0</v>
          </cell>
          <cell r="E830">
            <v>91000</v>
          </cell>
          <cell r="F830">
            <v>0</v>
          </cell>
          <cell r="G830">
            <v>0</v>
          </cell>
          <cell r="H830">
            <v>91000</v>
          </cell>
        </row>
        <row r="831">
          <cell r="B831">
            <v>74351505</v>
          </cell>
          <cell r="C831" t="str">
            <v>Impuesto de Vehículo</v>
          </cell>
          <cell r="D831">
            <v>0</v>
          </cell>
          <cell r="E831">
            <v>91000</v>
          </cell>
          <cell r="F831">
            <v>0</v>
          </cell>
          <cell r="G831">
            <v>0</v>
          </cell>
          <cell r="H831">
            <v>91000</v>
          </cell>
        </row>
        <row r="832">
          <cell r="B832">
            <v>743520</v>
          </cell>
          <cell r="C832" t="str">
            <v>ARRENDAMIENTOS</v>
          </cell>
          <cell r="D832">
            <v>0</v>
          </cell>
          <cell r="E832">
            <v>60986223</v>
          </cell>
          <cell r="F832">
            <v>60986223</v>
          </cell>
          <cell r="G832">
            <v>0</v>
          </cell>
          <cell r="H832">
            <v>121972446</v>
          </cell>
        </row>
        <row r="833">
          <cell r="B833">
            <v>74352005</v>
          </cell>
          <cell r="C833" t="str">
            <v>Arrendamientos</v>
          </cell>
          <cell r="D833">
            <v>0</v>
          </cell>
          <cell r="E833">
            <v>51248928</v>
          </cell>
          <cell r="F833">
            <v>51248928</v>
          </cell>
          <cell r="G833">
            <v>0</v>
          </cell>
          <cell r="H833">
            <v>102497856</v>
          </cell>
        </row>
        <row r="834">
          <cell r="B834">
            <v>74352006</v>
          </cell>
          <cell r="C834" t="str">
            <v>Iva Arrendamientos</v>
          </cell>
          <cell r="D834">
            <v>0</v>
          </cell>
          <cell r="E834">
            <v>9737295</v>
          </cell>
          <cell r="F834">
            <v>9737295</v>
          </cell>
          <cell r="G834">
            <v>0</v>
          </cell>
          <cell r="H834">
            <v>19474590</v>
          </cell>
        </row>
        <row r="835">
          <cell r="B835">
            <v>743525</v>
          </cell>
          <cell r="C835" t="str">
            <v>CONTRIBUCIONES Y AFILIACIONES</v>
          </cell>
          <cell r="D835">
            <v>0</v>
          </cell>
          <cell r="E835">
            <v>13635990</v>
          </cell>
          <cell r="F835">
            <v>12719628</v>
          </cell>
          <cell r="G835">
            <v>0</v>
          </cell>
          <cell r="H835">
            <v>26355618</v>
          </cell>
        </row>
        <row r="836">
          <cell r="B836">
            <v>74352502</v>
          </cell>
          <cell r="C836" t="str">
            <v>Sostenimiento</v>
          </cell>
          <cell r="D836">
            <v>0</v>
          </cell>
          <cell r="E836">
            <v>13635990</v>
          </cell>
          <cell r="F836">
            <v>12719628</v>
          </cell>
          <cell r="G836">
            <v>0</v>
          </cell>
          <cell r="H836">
            <v>26355618</v>
          </cell>
        </row>
        <row r="837">
          <cell r="B837">
            <v>743530</v>
          </cell>
          <cell r="C837" t="str">
            <v>SEGUROS</v>
          </cell>
          <cell r="D837">
            <v>0</v>
          </cell>
          <cell r="E837">
            <v>120961625.64</v>
          </cell>
          <cell r="F837">
            <v>121198952.62</v>
          </cell>
          <cell r="G837">
            <v>0</v>
          </cell>
          <cell r="H837">
            <v>242160578.25999999</v>
          </cell>
        </row>
        <row r="838">
          <cell r="B838">
            <v>74353005</v>
          </cell>
          <cell r="C838" t="str">
            <v>Seguro Obligatorio - Soat</v>
          </cell>
          <cell r="D838">
            <v>0</v>
          </cell>
          <cell r="E838">
            <v>22415626.870000001</v>
          </cell>
          <cell r="F838">
            <v>21251664.859999999</v>
          </cell>
          <cell r="G838">
            <v>0</v>
          </cell>
          <cell r="H838">
            <v>43667291.729999997</v>
          </cell>
        </row>
        <row r="839">
          <cell r="B839">
            <v>74353006</v>
          </cell>
          <cell r="C839" t="str">
            <v>Seguro Responsabilidad Civil Flota</v>
          </cell>
          <cell r="D839">
            <v>0</v>
          </cell>
          <cell r="E839">
            <v>26034526.890000001</v>
          </cell>
          <cell r="F839">
            <v>26034526.890000001</v>
          </cell>
          <cell r="G839">
            <v>0</v>
          </cell>
          <cell r="H839">
            <v>52069053.780000001</v>
          </cell>
        </row>
        <row r="840">
          <cell r="B840">
            <v>74353007</v>
          </cell>
          <cell r="C840" t="str">
            <v>Seguro Todo Riesgo o Casco flota</v>
          </cell>
          <cell r="D840">
            <v>0</v>
          </cell>
          <cell r="E840">
            <v>61527101.880000003</v>
          </cell>
          <cell r="F840">
            <v>62191904.869999997</v>
          </cell>
          <cell r="G840">
            <v>0</v>
          </cell>
          <cell r="H840">
            <v>123719006.75</v>
          </cell>
        </row>
        <row r="841">
          <cell r="B841">
            <v>74353008</v>
          </cell>
          <cell r="C841" t="str">
            <v>Iva Seguro Todo Riesgo o Casco flota</v>
          </cell>
          <cell r="D841">
            <v>0</v>
          </cell>
          <cell r="E841">
            <v>10984370</v>
          </cell>
          <cell r="F841">
            <v>11720856</v>
          </cell>
          <cell r="G841">
            <v>0</v>
          </cell>
          <cell r="H841">
            <v>22705226</v>
          </cell>
        </row>
        <row r="842">
          <cell r="B842">
            <v>743535</v>
          </cell>
          <cell r="C842" t="str">
            <v>SERVICIOS</v>
          </cell>
          <cell r="D842">
            <v>0</v>
          </cell>
          <cell r="E842">
            <v>92334624</v>
          </cell>
          <cell r="F842">
            <v>96288701</v>
          </cell>
          <cell r="G842">
            <v>0</v>
          </cell>
          <cell r="H842">
            <v>188623325</v>
          </cell>
        </row>
        <row r="843">
          <cell r="B843">
            <v>74353501</v>
          </cell>
          <cell r="C843" t="str">
            <v>Vigilancia</v>
          </cell>
          <cell r="D843">
            <v>0</v>
          </cell>
          <cell r="E843">
            <v>64267572</v>
          </cell>
          <cell r="F843">
            <v>68212160</v>
          </cell>
          <cell r="G843">
            <v>0</v>
          </cell>
          <cell r="H843">
            <v>132479732</v>
          </cell>
        </row>
        <row r="844">
          <cell r="B844">
            <v>74353502</v>
          </cell>
          <cell r="C844" t="str">
            <v>Iva Servicio de Vigilancia</v>
          </cell>
          <cell r="D844">
            <v>0</v>
          </cell>
          <cell r="E844">
            <v>1110075</v>
          </cell>
          <cell r="F844">
            <v>873889</v>
          </cell>
          <cell r="G844">
            <v>0</v>
          </cell>
          <cell r="H844">
            <v>1983964</v>
          </cell>
        </row>
        <row r="845">
          <cell r="B845">
            <v>74353530</v>
          </cell>
          <cell r="C845" t="str">
            <v>Energía Eléctrica</v>
          </cell>
          <cell r="D845">
            <v>0</v>
          </cell>
          <cell r="E845">
            <v>647669</v>
          </cell>
          <cell r="F845">
            <v>660677</v>
          </cell>
          <cell r="G845">
            <v>0</v>
          </cell>
          <cell r="H845">
            <v>1308346</v>
          </cell>
        </row>
        <row r="846">
          <cell r="B846">
            <v>74353545</v>
          </cell>
          <cell r="C846" t="str">
            <v>Consumo Celulares</v>
          </cell>
          <cell r="D846">
            <v>0</v>
          </cell>
          <cell r="E846">
            <v>961878</v>
          </cell>
          <cell r="F846">
            <v>0</v>
          </cell>
          <cell r="G846">
            <v>0</v>
          </cell>
          <cell r="H846">
            <v>961878</v>
          </cell>
        </row>
        <row r="847">
          <cell r="B847">
            <v>74353555</v>
          </cell>
          <cell r="C847" t="str">
            <v>Transporte, fletes y acarreos</v>
          </cell>
          <cell r="D847">
            <v>0</v>
          </cell>
          <cell r="E847">
            <v>24707430</v>
          </cell>
          <cell r="F847">
            <v>26061975</v>
          </cell>
          <cell r="G847">
            <v>0</v>
          </cell>
          <cell r="H847">
            <v>50769405</v>
          </cell>
        </row>
        <row r="848">
          <cell r="B848">
            <v>74353595</v>
          </cell>
          <cell r="C848" t="str">
            <v>Otros servicios</v>
          </cell>
          <cell r="D848">
            <v>0</v>
          </cell>
          <cell r="E848">
            <v>640000</v>
          </cell>
          <cell r="F848">
            <v>480000</v>
          </cell>
          <cell r="G848">
            <v>0</v>
          </cell>
          <cell r="H848">
            <v>1120000</v>
          </cell>
        </row>
        <row r="849">
          <cell r="B849">
            <v>743540</v>
          </cell>
          <cell r="C849" t="str">
            <v>COSTOS LEGALES</v>
          </cell>
          <cell r="D849">
            <v>0</v>
          </cell>
          <cell r="E849">
            <v>4009207</v>
          </cell>
          <cell r="F849">
            <v>1092537</v>
          </cell>
          <cell r="G849">
            <v>0</v>
          </cell>
          <cell r="H849">
            <v>5101744</v>
          </cell>
        </row>
        <row r="850">
          <cell r="B850">
            <v>74354005</v>
          </cell>
          <cell r="C850" t="str">
            <v>Tramites flota de transporte</v>
          </cell>
          <cell r="D850">
            <v>0</v>
          </cell>
          <cell r="E850">
            <v>3691747</v>
          </cell>
          <cell r="F850">
            <v>979422</v>
          </cell>
          <cell r="G850">
            <v>0</v>
          </cell>
          <cell r="H850">
            <v>4671169</v>
          </cell>
        </row>
        <row r="851">
          <cell r="B851">
            <v>74354006</v>
          </cell>
          <cell r="C851" t="str">
            <v>Iva en Tramites de la flota transporte</v>
          </cell>
          <cell r="D851">
            <v>0</v>
          </cell>
          <cell r="E851">
            <v>317460</v>
          </cell>
          <cell r="F851">
            <v>113115</v>
          </cell>
          <cell r="G851">
            <v>0</v>
          </cell>
          <cell r="H851">
            <v>430575</v>
          </cell>
        </row>
        <row r="852">
          <cell r="B852">
            <v>743545</v>
          </cell>
          <cell r="C852" t="str">
            <v>MANTENIMIENTO Y REPARACIONES</v>
          </cell>
          <cell r="D852">
            <v>0</v>
          </cell>
          <cell r="E852">
            <v>7829248</v>
          </cell>
          <cell r="F852">
            <v>8267199</v>
          </cell>
          <cell r="G852">
            <v>0</v>
          </cell>
          <cell r="H852">
            <v>16096447</v>
          </cell>
        </row>
        <row r="853">
          <cell r="B853">
            <v>74354505</v>
          </cell>
          <cell r="C853" t="str">
            <v>Flota y Equipo de Transporte</v>
          </cell>
          <cell r="D853">
            <v>0</v>
          </cell>
          <cell r="E853">
            <v>0</v>
          </cell>
          <cell r="F853">
            <v>2723188</v>
          </cell>
          <cell r="G853">
            <v>0</v>
          </cell>
          <cell r="H853">
            <v>2723188</v>
          </cell>
        </row>
        <row r="854">
          <cell r="B854">
            <v>74354506</v>
          </cell>
          <cell r="C854" t="str">
            <v>Iva Flota y Equipo de Transporte</v>
          </cell>
          <cell r="D854">
            <v>0</v>
          </cell>
          <cell r="E854">
            <v>0</v>
          </cell>
          <cell r="F854">
            <v>492380</v>
          </cell>
          <cell r="G854">
            <v>0</v>
          </cell>
          <cell r="H854">
            <v>492380</v>
          </cell>
        </row>
        <row r="855">
          <cell r="B855">
            <v>74354515</v>
          </cell>
          <cell r="C855" t="str">
            <v>Mantenimiento Equipo de computo y Comun</v>
          </cell>
          <cell r="D855">
            <v>0</v>
          </cell>
          <cell r="E855">
            <v>0</v>
          </cell>
          <cell r="F855">
            <v>203194</v>
          </cell>
          <cell r="G855">
            <v>0</v>
          </cell>
          <cell r="H855">
            <v>203194</v>
          </cell>
        </row>
        <row r="856">
          <cell r="B856">
            <v>74354516</v>
          </cell>
          <cell r="C856" t="str">
            <v>Iva Mantenimiento Equipo de computo y Co</v>
          </cell>
          <cell r="D856">
            <v>0</v>
          </cell>
          <cell r="E856">
            <v>0</v>
          </cell>
          <cell r="F856">
            <v>38606</v>
          </cell>
          <cell r="G856">
            <v>0</v>
          </cell>
          <cell r="H856">
            <v>38606</v>
          </cell>
        </row>
        <row r="857">
          <cell r="B857">
            <v>74354520</v>
          </cell>
          <cell r="C857" t="str">
            <v>Mantenimiento Maquinaria y Equipo</v>
          </cell>
          <cell r="D857">
            <v>0</v>
          </cell>
          <cell r="E857">
            <v>6587750</v>
          </cell>
          <cell r="F857">
            <v>4041875</v>
          </cell>
          <cell r="G857">
            <v>0</v>
          </cell>
          <cell r="H857">
            <v>10629625</v>
          </cell>
        </row>
        <row r="858">
          <cell r="B858">
            <v>74354521</v>
          </cell>
          <cell r="C858" t="str">
            <v>Iva en Mantenimiento Maquinaria y Equipo</v>
          </cell>
          <cell r="D858">
            <v>0</v>
          </cell>
          <cell r="E858">
            <v>1241498</v>
          </cell>
          <cell r="F858">
            <v>767956</v>
          </cell>
          <cell r="G858">
            <v>0</v>
          </cell>
          <cell r="H858">
            <v>2009454</v>
          </cell>
        </row>
        <row r="859">
          <cell r="B859">
            <v>743550</v>
          </cell>
          <cell r="C859" t="str">
            <v>ADECUACIONES E INSTALACIONES</v>
          </cell>
          <cell r="D859">
            <v>0</v>
          </cell>
          <cell r="E859">
            <v>34903.230000000003</v>
          </cell>
          <cell r="F859">
            <v>1859222.61</v>
          </cell>
          <cell r="G859">
            <v>0</v>
          </cell>
          <cell r="H859">
            <v>1894125.84</v>
          </cell>
        </row>
        <row r="860">
          <cell r="B860">
            <v>74355020</v>
          </cell>
          <cell r="C860" t="str">
            <v>Reparaciones en Propiedad Ajena</v>
          </cell>
          <cell r="D860">
            <v>0</v>
          </cell>
          <cell r="E860">
            <v>0</v>
          </cell>
          <cell r="F860">
            <v>202857</v>
          </cell>
          <cell r="G860">
            <v>0</v>
          </cell>
          <cell r="H860">
            <v>202857</v>
          </cell>
        </row>
        <row r="861">
          <cell r="B861">
            <v>74355021</v>
          </cell>
          <cell r="C861" t="str">
            <v>Iva en Reparaciones en Propiedad Ajena</v>
          </cell>
          <cell r="D861">
            <v>0</v>
          </cell>
          <cell r="E861">
            <v>0</v>
          </cell>
          <cell r="F861">
            <v>37593</v>
          </cell>
          <cell r="G861">
            <v>0</v>
          </cell>
          <cell r="H861">
            <v>37593</v>
          </cell>
        </row>
        <row r="862">
          <cell r="B862">
            <v>74355095</v>
          </cell>
          <cell r="C862" t="str">
            <v>Otras Adecuaciones</v>
          </cell>
          <cell r="D862">
            <v>0</v>
          </cell>
          <cell r="E862">
            <v>34903.230000000003</v>
          </cell>
          <cell r="F862">
            <v>1399322.61</v>
          </cell>
          <cell r="G862">
            <v>0</v>
          </cell>
          <cell r="H862">
            <v>1434225.84</v>
          </cell>
        </row>
        <row r="863">
          <cell r="B863">
            <v>74355096</v>
          </cell>
          <cell r="C863" t="str">
            <v>Iva otras adecuaciones</v>
          </cell>
          <cell r="D863">
            <v>0</v>
          </cell>
          <cell r="E863">
            <v>0</v>
          </cell>
          <cell r="F863">
            <v>219450</v>
          </cell>
          <cell r="G863">
            <v>0</v>
          </cell>
          <cell r="H863">
            <v>219450</v>
          </cell>
        </row>
        <row r="864">
          <cell r="B864">
            <v>743590</v>
          </cell>
          <cell r="C864" t="str">
            <v>ALISTAMIENTO FLOTA</v>
          </cell>
          <cell r="D864">
            <v>0</v>
          </cell>
          <cell r="E864">
            <v>634629083.48000002</v>
          </cell>
          <cell r="F864">
            <v>1778687349.26</v>
          </cell>
          <cell r="G864">
            <v>1079716437.4000001</v>
          </cell>
          <cell r="H864">
            <v>1333599995.3399999</v>
          </cell>
        </row>
        <row r="865">
          <cell r="B865">
            <v>74359005</v>
          </cell>
          <cell r="C865" t="str">
            <v>Alistamiento de flota</v>
          </cell>
          <cell r="D865">
            <v>0</v>
          </cell>
          <cell r="E865">
            <v>634629083.48000002</v>
          </cell>
          <cell r="F865">
            <v>1778687349.26</v>
          </cell>
          <cell r="G865">
            <v>1079716437.4000001</v>
          </cell>
          <cell r="H865">
            <v>1333599995.3399999</v>
          </cell>
        </row>
        <row r="866">
          <cell r="B866">
            <v>743595</v>
          </cell>
          <cell r="C866" t="str">
            <v>DIVERSOS</v>
          </cell>
          <cell r="D866">
            <v>0</v>
          </cell>
          <cell r="E866">
            <v>2220528</v>
          </cell>
          <cell r="F866">
            <v>2467060</v>
          </cell>
          <cell r="G866">
            <v>0</v>
          </cell>
          <cell r="H866">
            <v>4687588</v>
          </cell>
        </row>
        <row r="867">
          <cell r="B867">
            <v>74359540</v>
          </cell>
          <cell r="C867" t="str">
            <v>Combustibe y Lubricantes</v>
          </cell>
          <cell r="D867">
            <v>0</v>
          </cell>
          <cell r="E867">
            <v>2220528</v>
          </cell>
          <cell r="F867">
            <v>2467060</v>
          </cell>
          <cell r="G867">
            <v>0</v>
          </cell>
          <cell r="H867">
            <v>4687588</v>
          </cell>
        </row>
        <row r="868"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</row>
        <row r="869"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</row>
        <row r="870">
          <cell r="B870">
            <v>0</v>
          </cell>
          <cell r="C870">
            <v>0</v>
          </cell>
          <cell r="D870">
            <v>0</v>
          </cell>
          <cell r="E870">
            <v>219458997.33999825</v>
          </cell>
          <cell r="F870">
            <v>64380187994.57</v>
          </cell>
          <cell r="G870">
            <v>64380187994.57</v>
          </cell>
          <cell r="H870">
            <v>526163732.04999733</v>
          </cell>
        </row>
        <row r="871"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 t="str">
            <v>Utilidad del Ejercicio</v>
          </cell>
          <cell r="G871">
            <v>0</v>
          </cell>
          <cell r="H871">
            <v>-526163732.04999924</v>
          </cell>
        </row>
        <row r="872"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 t="str">
            <v>Swich de verificacion</v>
          </cell>
          <cell r="H872" t="str">
            <v>OK</v>
          </cell>
        </row>
        <row r="873"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 t="str">
            <v>Diferencia Balance</v>
          </cell>
          <cell r="H873">
            <v>-1.9073486328125E-6</v>
          </cell>
        </row>
      </sheetData>
      <sheetData sheetId="3">
        <row r="27">
          <cell r="K27">
            <v>-4.7867418273526696E-3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B5" t="str">
            <v>Clase</v>
          </cell>
        </row>
        <row r="6">
          <cell r="B6" t="str">
            <v>Grupo</v>
          </cell>
        </row>
        <row r="7">
          <cell r="B7" t="str">
            <v>Cuenta</v>
          </cell>
        </row>
        <row r="8">
          <cell r="B8" t="str">
            <v>Auxiliar</v>
          </cell>
        </row>
        <row r="9">
          <cell r="B9" t="str">
            <v>Grupo-Cuenta</v>
          </cell>
        </row>
        <row r="10">
          <cell r="B10" t="str">
            <v>Cuenta-Auxiliar</v>
          </cell>
        </row>
        <row r="11">
          <cell r="B11" t="str">
            <v>Clase-Grupo</v>
          </cell>
        </row>
        <row r="12">
          <cell r="B12" t="str">
            <v>Clase-Grupo-Cuenta</v>
          </cell>
        </row>
        <row r="13">
          <cell r="B13" t="str">
            <v>Clase-Grupo-Cuenta-Auxiliar</v>
          </cell>
        </row>
        <row r="23">
          <cell r="B23" t="str">
            <v>Utilidad Bruta</v>
          </cell>
          <cell r="C23" t="str">
            <v>5% - 10%</v>
          </cell>
          <cell r="D23">
            <v>1</v>
          </cell>
        </row>
        <row r="24">
          <cell r="B24" t="str">
            <v>Utilidad Operativa</v>
          </cell>
          <cell r="C24" t="str">
            <v>5% - 10%</v>
          </cell>
          <cell r="D24">
            <v>2</v>
          </cell>
        </row>
        <row r="25">
          <cell r="B25" t="str">
            <v>Utilidades antes de impuestos</v>
          </cell>
          <cell r="C25" t="str">
            <v>5% - 10%</v>
          </cell>
          <cell r="D25">
            <v>3</v>
          </cell>
        </row>
        <row r="26">
          <cell r="B26" t="str">
            <v>Utilidad neta</v>
          </cell>
          <cell r="C26" t="str">
            <v>5% - 10%</v>
          </cell>
          <cell r="D26">
            <v>4</v>
          </cell>
        </row>
        <row r="27">
          <cell r="B27" t="str">
            <v>Ingresos Netos</v>
          </cell>
          <cell r="C27" t="str">
            <v>0.5% - 1%</v>
          </cell>
          <cell r="D27">
            <v>5</v>
          </cell>
        </row>
        <row r="28">
          <cell r="B28" t="str">
            <v>Ventas Totales</v>
          </cell>
          <cell r="C28" t="str">
            <v>0.5% - 1%</v>
          </cell>
          <cell r="D28">
            <v>6</v>
          </cell>
        </row>
        <row r="29">
          <cell r="B29" t="str">
            <v>Activos Totales</v>
          </cell>
          <cell r="C29" t="str">
            <v>0.5% - 1%</v>
          </cell>
          <cell r="D29">
            <v>7</v>
          </cell>
        </row>
        <row r="30">
          <cell r="B30" t="str">
            <v>Capital</v>
          </cell>
          <cell r="C30" t="str">
            <v>1% - 2%</v>
          </cell>
          <cell r="D30">
            <v>8</v>
          </cell>
        </row>
        <row r="31">
          <cell r="B31" t="str">
            <v>Activos Netos</v>
          </cell>
          <cell r="C31" t="str">
            <v>0.5% - 1%</v>
          </cell>
          <cell r="D31">
            <v>9</v>
          </cell>
        </row>
        <row r="35">
          <cell r="B35" t="str">
            <v>Pendiente</v>
          </cell>
        </row>
        <row r="36">
          <cell r="B36" t="str">
            <v>En ejecucion</v>
          </cell>
        </row>
        <row r="37">
          <cell r="B37" t="str">
            <v>Ejecutado</v>
          </cell>
        </row>
        <row r="38">
          <cell r="B38" t="str">
            <v>No Ejecutado</v>
          </cell>
        </row>
      </sheetData>
      <sheetData sheetId="24">
        <row r="8">
          <cell r="B8" t="str">
            <v>CÓDIGO</v>
          </cell>
        </row>
      </sheetData>
      <sheetData sheetId="25"/>
      <sheetData sheetId="26"/>
      <sheetData sheetId="2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Bal"/>
      <sheetName val="Res"/>
      <sheetName val="Ind"/>
      <sheetName val="PT11"/>
      <sheetName val="PT1305"/>
      <sheetName val="PT13"/>
      <sheetName val="PT14"/>
      <sheetName val="PT15"/>
      <sheetName val="PT17"/>
      <sheetName val="Param"/>
      <sheetName val="PT21"/>
      <sheetName val="PT22-23"/>
      <sheetName val="PT24-25-26-28"/>
      <sheetName val="PT4,5,6"/>
      <sheetName val="PyG"/>
      <sheetName val="Bal2013"/>
      <sheetName val="Informe"/>
    </sheetNames>
    <sheetDataSet>
      <sheetData sheetId="0" refreshError="1"/>
      <sheetData sheetId="1" refreshError="1">
        <row r="15">
          <cell r="B15">
            <v>1</v>
          </cell>
          <cell r="C15" t="str">
            <v>ACTIVO</v>
          </cell>
          <cell r="D15">
            <v>0</v>
          </cell>
          <cell r="E15">
            <v>868636262.04999995</v>
          </cell>
          <cell r="F15">
            <v>9652049752.3899994</v>
          </cell>
          <cell r="G15">
            <v>9248921589.6200008</v>
          </cell>
          <cell r="H15">
            <v>1271764424.8199999</v>
          </cell>
          <cell r="I15">
            <v>403128162.76999998</v>
          </cell>
          <cell r="J15" t="str">
            <v>Rev</v>
          </cell>
          <cell r="L15">
            <v>403128162.76999998</v>
          </cell>
          <cell r="M15">
            <v>0.46409317729679966</v>
          </cell>
          <cell r="N15">
            <v>1</v>
          </cell>
          <cell r="O15">
            <v>1</v>
          </cell>
          <cell r="P15">
            <v>1</v>
          </cell>
          <cell r="R15" t="str">
            <v></v>
          </cell>
          <cell r="S15" t="str">
            <v></v>
          </cell>
          <cell r="T15" t="str">
            <v></v>
          </cell>
          <cell r="U15">
            <v>0</v>
          </cell>
          <cell r="V15" t="str">
            <v xml:space="preserve"> </v>
          </cell>
          <cell r="W15" t="str">
            <v></v>
          </cell>
          <cell r="X15" t="str">
            <v>Comb</v>
          </cell>
        </row>
        <row r="16">
          <cell r="B16">
            <v>11</v>
          </cell>
          <cell r="C16" t="str">
            <v>DISPONIBLE</v>
          </cell>
          <cell r="D16" t="str">
            <v>C</v>
          </cell>
          <cell r="E16">
            <v>168098939.59</v>
          </cell>
          <cell r="F16">
            <v>5324896358.6400003</v>
          </cell>
          <cell r="G16">
            <v>5395446170.9799995</v>
          </cell>
          <cell r="H16">
            <v>97549127.25</v>
          </cell>
          <cell r="I16">
            <v>70549812.340000004</v>
          </cell>
          <cell r="J16" t="str">
            <v>Rev</v>
          </cell>
          <cell r="L16">
            <v>-70549812.340000004</v>
          </cell>
          <cell r="M16">
            <v>0.4196921914681544</v>
          </cell>
          <cell r="N16">
            <v>0.19352051823542682</v>
          </cell>
          <cell r="O16">
            <v>7.6703771033543949E-2</v>
          </cell>
          <cell r="P16">
            <v>2</v>
          </cell>
          <cell r="R16" t="str">
            <v></v>
          </cell>
          <cell r="S16" t="str">
            <v></v>
          </cell>
          <cell r="T16" t="str">
            <v></v>
          </cell>
          <cell r="U16">
            <v>0</v>
          </cell>
          <cell r="V16" t="str">
            <v xml:space="preserve"> </v>
          </cell>
          <cell r="W16" t="str">
            <v></v>
          </cell>
          <cell r="X16" t="str">
            <v>Comb</v>
          </cell>
        </row>
        <row r="17">
          <cell r="B17">
            <v>1105</v>
          </cell>
          <cell r="C17" t="str">
            <v>CAJA</v>
          </cell>
          <cell r="D17">
            <v>0</v>
          </cell>
          <cell r="E17">
            <v>1100000</v>
          </cell>
          <cell r="F17">
            <v>2633836456</v>
          </cell>
          <cell r="G17">
            <v>2631787302</v>
          </cell>
          <cell r="H17">
            <v>3149154</v>
          </cell>
          <cell r="I17">
            <v>2049154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 t="str">
            <v xml:space="preserve"> </v>
          </cell>
          <cell r="W17">
            <v>0</v>
          </cell>
          <cell r="X17">
            <v>0</v>
          </cell>
        </row>
        <row r="18">
          <cell r="B18">
            <v>110505</v>
          </cell>
          <cell r="C18" t="str">
            <v>CAJA GENERAL</v>
          </cell>
          <cell r="D18">
            <v>0</v>
          </cell>
          <cell r="E18">
            <v>0</v>
          </cell>
          <cell r="F18">
            <v>2633536456</v>
          </cell>
          <cell r="G18">
            <v>2631487302</v>
          </cell>
          <cell r="H18">
            <v>2049154</v>
          </cell>
          <cell r="I18">
            <v>2049154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 t="str">
            <v xml:space="preserve"> </v>
          </cell>
          <cell r="W18">
            <v>0</v>
          </cell>
          <cell r="X18">
            <v>0</v>
          </cell>
        </row>
        <row r="19">
          <cell r="B19">
            <v>11050501</v>
          </cell>
          <cell r="C19" t="str">
            <v>Caja Almacén Principal</v>
          </cell>
          <cell r="D19">
            <v>0</v>
          </cell>
          <cell r="E19">
            <v>0</v>
          </cell>
          <cell r="F19">
            <v>2407688371</v>
          </cell>
          <cell r="G19">
            <v>2405639217</v>
          </cell>
          <cell r="H19">
            <v>2049154</v>
          </cell>
          <cell r="I19">
            <v>2049154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 t="str">
            <v xml:space="preserve"> </v>
          </cell>
          <cell r="W19">
            <v>0</v>
          </cell>
          <cell r="X19">
            <v>0</v>
          </cell>
        </row>
        <row r="20">
          <cell r="B20">
            <v>11050502</v>
          </cell>
          <cell r="C20" t="str">
            <v>REPUESTOS Y MANO DE OBRA CONTADO</v>
          </cell>
          <cell r="D20">
            <v>0</v>
          </cell>
          <cell r="E20">
            <v>0</v>
          </cell>
          <cell r="F20">
            <v>225848085</v>
          </cell>
          <cell r="G20">
            <v>225848085</v>
          </cell>
          <cell r="H20">
            <v>0</v>
          </cell>
          <cell r="I20">
            <v>0</v>
          </cell>
          <cell r="J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 t="str">
            <v xml:space="preserve"> </v>
          </cell>
          <cell r="W20">
            <v>0</v>
          </cell>
          <cell r="X20">
            <v>0</v>
          </cell>
        </row>
        <row r="21">
          <cell r="B21">
            <v>110510</v>
          </cell>
          <cell r="C21" t="str">
            <v>CAJAS MENORES</v>
          </cell>
          <cell r="D21">
            <v>0</v>
          </cell>
          <cell r="E21">
            <v>1100000</v>
          </cell>
          <cell r="F21">
            <v>300000</v>
          </cell>
          <cell r="G21">
            <v>300000</v>
          </cell>
          <cell r="H21">
            <v>1100000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 t="str">
            <v xml:space="preserve"> </v>
          </cell>
          <cell r="W21">
            <v>0</v>
          </cell>
          <cell r="X21">
            <v>0</v>
          </cell>
        </row>
        <row r="22">
          <cell r="B22">
            <v>11051001</v>
          </cell>
          <cell r="C22" t="str">
            <v>Caja Menor Almacén</v>
          </cell>
          <cell r="D22">
            <v>0</v>
          </cell>
          <cell r="E22">
            <v>700000</v>
          </cell>
          <cell r="F22">
            <v>300000</v>
          </cell>
          <cell r="G22">
            <v>0</v>
          </cell>
          <cell r="H22">
            <v>1000000</v>
          </cell>
          <cell r="I22">
            <v>300000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 t="str">
            <v xml:space="preserve"> </v>
          </cell>
          <cell r="W22">
            <v>0</v>
          </cell>
          <cell r="X22">
            <v>0</v>
          </cell>
        </row>
        <row r="23">
          <cell r="B23">
            <v>11051002</v>
          </cell>
          <cell r="C23" t="str">
            <v>Base Caja Registradora</v>
          </cell>
          <cell r="D23">
            <v>0</v>
          </cell>
          <cell r="E23">
            <v>100000</v>
          </cell>
          <cell r="F23">
            <v>0</v>
          </cell>
          <cell r="G23">
            <v>0</v>
          </cell>
          <cell r="H23">
            <v>100000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 t="str">
            <v xml:space="preserve"> </v>
          </cell>
          <cell r="W23">
            <v>0</v>
          </cell>
          <cell r="X23">
            <v>0</v>
          </cell>
        </row>
        <row r="24">
          <cell r="B24">
            <v>11051004</v>
          </cell>
          <cell r="C24" t="str">
            <v>Caja Menor Lavanderia</v>
          </cell>
          <cell r="D24">
            <v>0</v>
          </cell>
          <cell r="E24">
            <v>300000</v>
          </cell>
          <cell r="F24">
            <v>0</v>
          </cell>
          <cell r="G24">
            <v>300000</v>
          </cell>
          <cell r="H24">
            <v>0</v>
          </cell>
          <cell r="I24">
            <v>300000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 t="str">
            <v xml:space="preserve"> </v>
          </cell>
          <cell r="W24">
            <v>0</v>
          </cell>
          <cell r="X24">
            <v>0</v>
          </cell>
        </row>
        <row r="25">
          <cell r="B25">
            <v>1110</v>
          </cell>
          <cell r="C25" t="str">
            <v>BANCOS</v>
          </cell>
          <cell r="D25">
            <v>0</v>
          </cell>
          <cell r="E25">
            <v>166991723.93000001</v>
          </cell>
          <cell r="F25">
            <v>2691059902.6399999</v>
          </cell>
          <cell r="G25">
            <v>2763658868.98</v>
          </cell>
          <cell r="H25">
            <v>94392757.590000004</v>
          </cell>
          <cell r="I25">
            <v>72598966.340000004</v>
          </cell>
          <cell r="J25" t="str">
            <v>Rev</v>
          </cell>
          <cell r="L25">
            <v>-72598966.340000004</v>
          </cell>
          <cell r="M25">
            <v>0.43474589417636178</v>
          </cell>
          <cell r="N25">
            <v>0.19224585850917161</v>
          </cell>
          <cell r="O25">
            <v>7.4221888698734403E-2</v>
          </cell>
          <cell r="P25">
            <v>2</v>
          </cell>
          <cell r="R25" t="str">
            <v></v>
          </cell>
          <cell r="S25" t="str">
            <v></v>
          </cell>
          <cell r="T25" t="str">
            <v></v>
          </cell>
          <cell r="U25">
            <v>0</v>
          </cell>
          <cell r="V25" t="str">
            <v xml:space="preserve"> </v>
          </cell>
          <cell r="W25" t="str">
            <v></v>
          </cell>
          <cell r="X25" t="str">
            <v>Comb</v>
          </cell>
        </row>
        <row r="26">
          <cell r="B26">
            <v>111005</v>
          </cell>
          <cell r="C26" t="str">
            <v>MONEDA NACIONAL</v>
          </cell>
          <cell r="D26">
            <v>0</v>
          </cell>
          <cell r="E26">
            <v>166991723.93000001</v>
          </cell>
          <cell r="F26">
            <v>2691059902.6399999</v>
          </cell>
          <cell r="G26">
            <v>2763658868.98</v>
          </cell>
          <cell r="H26">
            <v>94392757.590000004</v>
          </cell>
          <cell r="I26">
            <v>72598966.340000004</v>
          </cell>
          <cell r="J26" t="str">
            <v>Rev</v>
          </cell>
          <cell r="L26">
            <v>-72598966.340000004</v>
          </cell>
          <cell r="M26">
            <v>0.43474589417636178</v>
          </cell>
          <cell r="N26">
            <v>0.19224585850917161</v>
          </cell>
          <cell r="O26">
            <v>7.4221888698734403E-2</v>
          </cell>
          <cell r="P26">
            <v>2</v>
          </cell>
          <cell r="R26" t="str">
            <v></v>
          </cell>
          <cell r="S26" t="str">
            <v></v>
          </cell>
          <cell r="T26" t="str">
            <v></v>
          </cell>
          <cell r="U26">
            <v>0</v>
          </cell>
          <cell r="V26" t="str">
            <v xml:space="preserve"> </v>
          </cell>
          <cell r="W26" t="str">
            <v></v>
          </cell>
          <cell r="X26" t="str">
            <v>Comb</v>
          </cell>
        </row>
        <row r="27">
          <cell r="B27">
            <v>11100501</v>
          </cell>
          <cell r="C27" t="str">
            <v>BanColombia Cta.348-768452-85</v>
          </cell>
          <cell r="D27">
            <v>0</v>
          </cell>
          <cell r="E27">
            <v>128660804.36</v>
          </cell>
          <cell r="F27">
            <v>2316955367.6399999</v>
          </cell>
          <cell r="G27">
            <v>2371452045.9000001</v>
          </cell>
          <cell r="H27">
            <v>74164126.099999994</v>
          </cell>
          <cell r="I27">
            <v>54496678.260000005</v>
          </cell>
          <cell r="J27" t="str">
            <v>Rev</v>
          </cell>
          <cell r="L27">
            <v>-54496678.260000005</v>
          </cell>
          <cell r="M27">
            <v>0.42356861152146463</v>
          </cell>
          <cell r="N27">
            <v>0.14811815944266221</v>
          </cell>
          <cell r="O27">
            <v>5.8315930727891582E-2</v>
          </cell>
          <cell r="P27">
            <v>2</v>
          </cell>
          <cell r="R27" t="str">
            <v></v>
          </cell>
          <cell r="S27" t="str">
            <v></v>
          </cell>
          <cell r="T27" t="str">
            <v></v>
          </cell>
          <cell r="U27">
            <v>0</v>
          </cell>
          <cell r="V27" t="str">
            <v xml:space="preserve"> </v>
          </cell>
          <cell r="W27" t="str">
            <v></v>
          </cell>
          <cell r="X27" t="str">
            <v>Comb</v>
          </cell>
        </row>
        <row r="28">
          <cell r="B28">
            <v>11100503</v>
          </cell>
          <cell r="C28" t="str">
            <v>Banco Popular Cta.640-12173-7</v>
          </cell>
          <cell r="D28">
            <v>0</v>
          </cell>
          <cell r="E28">
            <v>9173200.8800000008</v>
          </cell>
          <cell r="F28">
            <v>3316600</v>
          </cell>
          <cell r="G28">
            <v>11459204.199999999</v>
          </cell>
          <cell r="H28">
            <v>1030596.68</v>
          </cell>
          <cell r="I28">
            <v>8142604.2000000011</v>
          </cell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 t="str">
            <v xml:space="preserve"> </v>
          </cell>
          <cell r="W28">
            <v>0</v>
          </cell>
          <cell r="X28">
            <v>0</v>
          </cell>
        </row>
        <row r="29">
          <cell r="B29">
            <v>11100504</v>
          </cell>
          <cell r="C29" t="str">
            <v>Caja Social Cta 21000443363</v>
          </cell>
          <cell r="D29">
            <v>0</v>
          </cell>
          <cell r="E29">
            <v>196188.59</v>
          </cell>
          <cell r="F29">
            <v>0</v>
          </cell>
          <cell r="G29">
            <v>0</v>
          </cell>
          <cell r="H29">
            <v>196188.59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 t="str">
            <v xml:space="preserve"> </v>
          </cell>
          <cell r="W29">
            <v>0</v>
          </cell>
          <cell r="X29">
            <v>0</v>
          </cell>
        </row>
        <row r="30">
          <cell r="B30">
            <v>11100505</v>
          </cell>
          <cell r="C30" t="str">
            <v>Banco Occidente 855-02671-2</v>
          </cell>
          <cell r="D30">
            <v>0</v>
          </cell>
          <cell r="E30">
            <v>23245400.390000001</v>
          </cell>
          <cell r="F30">
            <v>131451155</v>
          </cell>
          <cell r="G30">
            <v>140295401.77000001</v>
          </cell>
          <cell r="H30">
            <v>14401153.619999999</v>
          </cell>
          <cell r="I30">
            <v>8844246.7700000014</v>
          </cell>
          <cell r="J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 t="str">
            <v xml:space="preserve"> </v>
          </cell>
          <cell r="W30">
            <v>0</v>
          </cell>
          <cell r="X30">
            <v>0</v>
          </cell>
        </row>
        <row r="31">
          <cell r="B31">
            <v>11100506</v>
          </cell>
          <cell r="C31" t="str">
            <v>Davivienda Cta.266069998612</v>
          </cell>
          <cell r="D31">
            <v>0</v>
          </cell>
          <cell r="E31">
            <v>5716129.71</v>
          </cell>
          <cell r="F31">
            <v>239336780</v>
          </cell>
          <cell r="G31">
            <v>240452217.11000001</v>
          </cell>
          <cell r="H31">
            <v>4600692.5999999996</v>
          </cell>
          <cell r="I31">
            <v>1115437.1100000003</v>
          </cell>
          <cell r="J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 t="str">
            <v xml:space="preserve"> </v>
          </cell>
          <cell r="W31">
            <v>0</v>
          </cell>
          <cell r="X31">
            <v>0</v>
          </cell>
        </row>
        <row r="32">
          <cell r="B32">
            <v>1120</v>
          </cell>
          <cell r="C32" t="str">
            <v>CUENTAS DE AHORROS</v>
          </cell>
          <cell r="D32">
            <v>0</v>
          </cell>
          <cell r="E32">
            <v>7215.66</v>
          </cell>
          <cell r="F32">
            <v>0</v>
          </cell>
          <cell r="G32">
            <v>0</v>
          </cell>
          <cell r="H32">
            <v>7215.66</v>
          </cell>
          <cell r="I32">
            <v>0</v>
          </cell>
          <cell r="J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 t="str">
            <v xml:space="preserve"> </v>
          </cell>
          <cell r="W32">
            <v>0</v>
          </cell>
          <cell r="X32">
            <v>0</v>
          </cell>
        </row>
        <row r="33">
          <cell r="B33">
            <v>112005</v>
          </cell>
          <cell r="C33" t="str">
            <v>BANCOS</v>
          </cell>
          <cell r="D33">
            <v>0</v>
          </cell>
          <cell r="E33">
            <v>7215.66</v>
          </cell>
          <cell r="F33">
            <v>0</v>
          </cell>
          <cell r="G33">
            <v>0</v>
          </cell>
          <cell r="H33">
            <v>7215.66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 t="str">
            <v xml:space="preserve"> </v>
          </cell>
          <cell r="W33">
            <v>0</v>
          </cell>
          <cell r="X33">
            <v>0</v>
          </cell>
        </row>
        <row r="34">
          <cell r="B34">
            <v>11200502</v>
          </cell>
          <cell r="C34" t="str">
            <v>Bancolombia Cta.348655873-78</v>
          </cell>
          <cell r="D34">
            <v>0</v>
          </cell>
          <cell r="E34">
            <v>7215.66</v>
          </cell>
          <cell r="F34">
            <v>0</v>
          </cell>
          <cell r="G34">
            <v>0</v>
          </cell>
          <cell r="H34">
            <v>7215.66</v>
          </cell>
          <cell r="I34">
            <v>0</v>
          </cell>
          <cell r="J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 t="str">
            <v xml:space="preserve"> </v>
          </cell>
          <cell r="W34">
            <v>0</v>
          </cell>
          <cell r="X34">
            <v>0</v>
          </cell>
        </row>
        <row r="35">
          <cell r="B35">
            <v>13</v>
          </cell>
          <cell r="C35" t="str">
            <v>DEUDORES</v>
          </cell>
          <cell r="D35" t="str">
            <v>C</v>
          </cell>
          <cell r="E35">
            <v>235851885.08000001</v>
          </cell>
          <cell r="F35">
            <v>2609930609.1799998</v>
          </cell>
          <cell r="G35">
            <v>2617521859.1399999</v>
          </cell>
          <cell r="H35">
            <v>228260635.12</v>
          </cell>
          <cell r="I35">
            <v>7591249.9600000083</v>
          </cell>
          <cell r="J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 t="str">
            <v xml:space="preserve"> </v>
          </cell>
          <cell r="W35">
            <v>0</v>
          </cell>
          <cell r="X35">
            <v>0</v>
          </cell>
        </row>
        <row r="36">
          <cell r="B36">
            <v>1305</v>
          </cell>
          <cell r="C36" t="str">
            <v>CLIENTES</v>
          </cell>
          <cell r="D36">
            <v>0</v>
          </cell>
          <cell r="E36">
            <v>172379444</v>
          </cell>
          <cell r="F36">
            <v>1608225032</v>
          </cell>
          <cell r="G36">
            <v>1664128407</v>
          </cell>
          <cell r="H36">
            <v>116476069</v>
          </cell>
          <cell r="I36">
            <v>55903375</v>
          </cell>
          <cell r="J36" t="str">
            <v>Rev</v>
          </cell>
          <cell r="L36">
            <v>-55903375</v>
          </cell>
          <cell r="M36">
            <v>0.3243041844362835</v>
          </cell>
          <cell r="N36">
            <v>0.19844836271649638</v>
          </cell>
          <cell r="O36">
            <v>9.1586198455335402E-2</v>
          </cell>
          <cell r="P36">
            <v>2</v>
          </cell>
          <cell r="R36" t="str">
            <v></v>
          </cell>
          <cell r="S36" t="str">
            <v></v>
          </cell>
          <cell r="T36" t="str">
            <v></v>
          </cell>
          <cell r="U36">
            <v>0</v>
          </cell>
          <cell r="V36" t="str">
            <v xml:space="preserve"> </v>
          </cell>
          <cell r="W36" t="str">
            <v></v>
          </cell>
          <cell r="X36" t="str">
            <v>Comb</v>
          </cell>
        </row>
        <row r="37">
          <cell r="B37">
            <v>130505</v>
          </cell>
          <cell r="C37" t="str">
            <v>NACIONALES</v>
          </cell>
          <cell r="D37">
            <v>0</v>
          </cell>
          <cell r="E37">
            <v>147857876</v>
          </cell>
          <cell r="F37">
            <v>1197414407</v>
          </cell>
          <cell r="G37">
            <v>1250965428</v>
          </cell>
          <cell r="H37">
            <v>94306855</v>
          </cell>
          <cell r="I37">
            <v>53551021</v>
          </cell>
          <cell r="J37" t="str">
            <v>Rev</v>
          </cell>
          <cell r="L37">
            <v>-53551021</v>
          </cell>
          <cell r="M37">
            <v>0.36217902250942657</v>
          </cell>
          <cell r="N37">
            <v>0.17021840148723735</v>
          </cell>
          <cell r="O37">
            <v>7.415434270647081E-2</v>
          </cell>
          <cell r="P37">
            <v>2</v>
          </cell>
          <cell r="R37" t="str">
            <v></v>
          </cell>
          <cell r="S37" t="str">
            <v></v>
          </cell>
          <cell r="T37" t="str">
            <v></v>
          </cell>
          <cell r="U37">
            <v>0</v>
          </cell>
          <cell r="V37" t="str">
            <v xml:space="preserve"> </v>
          </cell>
          <cell r="W37" t="str">
            <v></v>
          </cell>
          <cell r="X37" t="str">
            <v>Comb</v>
          </cell>
        </row>
        <row r="38">
          <cell r="B38">
            <v>13050501</v>
          </cell>
          <cell r="C38" t="str">
            <v>Clientes Motocicletas</v>
          </cell>
          <cell r="D38">
            <v>0</v>
          </cell>
          <cell r="E38">
            <v>158289111</v>
          </cell>
          <cell r="F38">
            <v>1023443110</v>
          </cell>
          <cell r="G38">
            <v>1085146745</v>
          </cell>
          <cell r="H38">
            <v>96585476</v>
          </cell>
          <cell r="I38">
            <v>61703635</v>
          </cell>
          <cell r="J38" t="str">
            <v>Rev</v>
          </cell>
          <cell r="L38">
            <v>-61703635</v>
          </cell>
          <cell r="M38">
            <v>0.3898160436317063</v>
          </cell>
          <cell r="N38">
            <v>0.18222715066768494</v>
          </cell>
          <cell r="O38">
            <v>7.5946043241200342E-2</v>
          </cell>
          <cell r="P38">
            <v>2</v>
          </cell>
          <cell r="R38" t="str">
            <v></v>
          </cell>
          <cell r="S38" t="str">
            <v></v>
          </cell>
          <cell r="T38" t="str">
            <v></v>
          </cell>
          <cell r="U38">
            <v>0</v>
          </cell>
          <cell r="V38" t="str">
            <v xml:space="preserve"> </v>
          </cell>
          <cell r="W38" t="str">
            <v></v>
          </cell>
          <cell r="X38" t="str">
            <v>Comb</v>
          </cell>
        </row>
        <row r="39">
          <cell r="B39">
            <v>13050502</v>
          </cell>
          <cell r="C39" t="str">
            <v>Financiaci¢n por Causar Motos</v>
          </cell>
          <cell r="D39">
            <v>0</v>
          </cell>
          <cell r="E39">
            <v>-13721085</v>
          </cell>
          <cell r="F39">
            <v>28258761</v>
          </cell>
          <cell r="G39">
            <v>23174611</v>
          </cell>
          <cell r="H39">
            <v>-8636935</v>
          </cell>
          <cell r="I39">
            <v>5084150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 t="str">
            <v xml:space="preserve"> </v>
          </cell>
          <cell r="W39">
            <v>0</v>
          </cell>
          <cell r="X39">
            <v>0</v>
          </cell>
        </row>
        <row r="40">
          <cell r="B40">
            <v>13050504</v>
          </cell>
          <cell r="C40" t="str">
            <v>Repuestos y Accesorios Motos</v>
          </cell>
          <cell r="D40">
            <v>0</v>
          </cell>
          <cell r="E40">
            <v>2432250</v>
          </cell>
          <cell r="F40">
            <v>106134682</v>
          </cell>
          <cell r="G40">
            <v>103945032</v>
          </cell>
          <cell r="H40">
            <v>4621900</v>
          </cell>
          <cell r="I40">
            <v>2189650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 t="str">
            <v xml:space="preserve"> </v>
          </cell>
          <cell r="W40">
            <v>0</v>
          </cell>
          <cell r="X40">
            <v>0</v>
          </cell>
        </row>
        <row r="41">
          <cell r="B41">
            <v>13050505</v>
          </cell>
          <cell r="C41" t="str">
            <v>Mano de Obra o Servicios</v>
          </cell>
          <cell r="D41">
            <v>0</v>
          </cell>
          <cell r="E41">
            <v>857600</v>
          </cell>
          <cell r="F41">
            <v>39577854</v>
          </cell>
          <cell r="G41">
            <v>38699040</v>
          </cell>
          <cell r="H41">
            <v>1736414</v>
          </cell>
          <cell r="I41">
            <v>878814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 t="str">
            <v xml:space="preserve"> </v>
          </cell>
          <cell r="W41">
            <v>0</v>
          </cell>
          <cell r="X41">
            <v>0</v>
          </cell>
        </row>
        <row r="42">
          <cell r="B42">
            <v>130515</v>
          </cell>
          <cell r="C42" t="str">
            <v>VENTA DE OTROS PRODUCTOS</v>
          </cell>
          <cell r="D42">
            <v>0</v>
          </cell>
          <cell r="E42">
            <v>24521568</v>
          </cell>
          <cell r="F42">
            <v>410810625</v>
          </cell>
          <cell r="G42">
            <v>413162979</v>
          </cell>
          <cell r="H42">
            <v>22169214</v>
          </cell>
          <cell r="I42">
            <v>2352354</v>
          </cell>
          <cell r="J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 t="str">
            <v xml:space="preserve"> </v>
          </cell>
          <cell r="W42">
            <v>0</v>
          </cell>
          <cell r="X42">
            <v>0</v>
          </cell>
        </row>
        <row r="43">
          <cell r="B43">
            <v>13051502</v>
          </cell>
          <cell r="C43" t="str">
            <v>Clientes Lavanderia</v>
          </cell>
          <cell r="D43">
            <v>0</v>
          </cell>
          <cell r="E43">
            <v>24521568</v>
          </cell>
          <cell r="F43">
            <v>410810625</v>
          </cell>
          <cell r="G43">
            <v>413162979</v>
          </cell>
          <cell r="H43">
            <v>22169214</v>
          </cell>
          <cell r="I43">
            <v>2352354</v>
          </cell>
          <cell r="J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 t="str">
            <v xml:space="preserve"> </v>
          </cell>
          <cell r="W43">
            <v>0</v>
          </cell>
          <cell r="X43">
            <v>0</v>
          </cell>
        </row>
        <row r="44">
          <cell r="B44">
            <v>1330</v>
          </cell>
          <cell r="C44" t="str">
            <v>ANTICIPOS Y AVANCES</v>
          </cell>
          <cell r="D44">
            <v>0</v>
          </cell>
          <cell r="E44">
            <v>21011923</v>
          </cell>
          <cell r="F44">
            <v>368023330</v>
          </cell>
          <cell r="G44">
            <v>379622703</v>
          </cell>
          <cell r="H44">
            <v>9412550</v>
          </cell>
          <cell r="I44">
            <v>11599373</v>
          </cell>
          <cell r="J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 t="str">
            <v xml:space="preserve"> </v>
          </cell>
          <cell r="W44">
            <v>0</v>
          </cell>
          <cell r="X44">
            <v>0</v>
          </cell>
        </row>
        <row r="45">
          <cell r="B45">
            <v>133005</v>
          </cell>
          <cell r="C45" t="str">
            <v>A PROVEEDORES</v>
          </cell>
          <cell r="D45">
            <v>0</v>
          </cell>
          <cell r="E45">
            <v>20901923</v>
          </cell>
          <cell r="F45">
            <v>2464830</v>
          </cell>
          <cell r="G45">
            <v>23204203</v>
          </cell>
          <cell r="H45">
            <v>162550</v>
          </cell>
          <cell r="I45">
            <v>20739373</v>
          </cell>
          <cell r="J45" t="str">
            <v>Rev</v>
          </cell>
          <cell r="L45">
            <v>-20739373</v>
          </cell>
          <cell r="M45">
            <v>0.99222320357796745</v>
          </cell>
          <cell r="N45">
            <v>2.4062917832455E-2</v>
          </cell>
          <cell r="O45">
            <v>1.2781455183652162E-4</v>
          </cell>
          <cell r="P45">
            <v>2</v>
          </cell>
          <cell r="R45" t="str">
            <v></v>
          </cell>
          <cell r="S45" t="str">
            <v></v>
          </cell>
          <cell r="T45" t="str">
            <v></v>
          </cell>
          <cell r="U45">
            <v>0</v>
          </cell>
          <cell r="V45" t="str">
            <v xml:space="preserve"> </v>
          </cell>
          <cell r="W45" t="str">
            <v></v>
          </cell>
          <cell r="X45" t="str">
            <v>Comb</v>
          </cell>
        </row>
        <row r="46">
          <cell r="B46">
            <v>133010</v>
          </cell>
          <cell r="C46" t="str">
            <v>A CONTRATISTAS</v>
          </cell>
          <cell r="D46">
            <v>0</v>
          </cell>
          <cell r="E46">
            <v>0</v>
          </cell>
          <cell r="F46">
            <v>37847500</v>
          </cell>
          <cell r="G46">
            <v>28597500</v>
          </cell>
          <cell r="H46">
            <v>9250000</v>
          </cell>
          <cell r="I46">
            <v>9250000</v>
          </cell>
          <cell r="J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 t="str">
            <v xml:space="preserve"> </v>
          </cell>
          <cell r="W46">
            <v>0</v>
          </cell>
          <cell r="X46">
            <v>0</v>
          </cell>
        </row>
        <row r="47">
          <cell r="B47">
            <v>133095</v>
          </cell>
          <cell r="C47" t="str">
            <v>OTROS</v>
          </cell>
          <cell r="D47">
            <v>0</v>
          </cell>
          <cell r="E47">
            <v>110000</v>
          </cell>
          <cell r="F47">
            <v>327711000</v>
          </cell>
          <cell r="G47">
            <v>327821000</v>
          </cell>
          <cell r="H47">
            <v>0</v>
          </cell>
          <cell r="I47">
            <v>110000</v>
          </cell>
          <cell r="J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 t="str">
            <v xml:space="preserve"> </v>
          </cell>
          <cell r="W47">
            <v>0</v>
          </cell>
          <cell r="X47">
            <v>0</v>
          </cell>
        </row>
        <row r="48">
          <cell r="B48">
            <v>1345</v>
          </cell>
          <cell r="C48" t="str">
            <v>INGRESOS POR COBRAR</v>
          </cell>
          <cell r="D48">
            <v>0</v>
          </cell>
          <cell r="E48">
            <v>0</v>
          </cell>
          <cell r="F48">
            <v>18037056</v>
          </cell>
          <cell r="G48">
            <v>18037056</v>
          </cell>
          <cell r="H48">
            <v>0</v>
          </cell>
          <cell r="I48">
            <v>0</v>
          </cell>
          <cell r="J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 t="str">
            <v xml:space="preserve"> </v>
          </cell>
          <cell r="W48">
            <v>0</v>
          </cell>
          <cell r="X48">
            <v>0</v>
          </cell>
        </row>
        <row r="49">
          <cell r="B49">
            <v>134530</v>
          </cell>
          <cell r="C49" t="str">
            <v>ARRENDAMIENTOS</v>
          </cell>
          <cell r="D49">
            <v>0</v>
          </cell>
          <cell r="E49">
            <v>0</v>
          </cell>
          <cell r="F49">
            <v>18037056</v>
          </cell>
          <cell r="G49">
            <v>18037056</v>
          </cell>
          <cell r="H49">
            <v>0</v>
          </cell>
          <cell r="I49">
            <v>0</v>
          </cell>
          <cell r="J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 t="str">
            <v xml:space="preserve"> </v>
          </cell>
          <cell r="W49">
            <v>0</v>
          </cell>
          <cell r="X49">
            <v>0</v>
          </cell>
        </row>
        <row r="50">
          <cell r="B50">
            <v>1355</v>
          </cell>
          <cell r="C50" t="str">
            <v>ANTIC,IMPUESTOS CONTRIB.SALDOS</v>
          </cell>
          <cell r="D50">
            <v>0</v>
          </cell>
          <cell r="E50">
            <v>6144980</v>
          </cell>
          <cell r="F50">
            <v>25633237.18</v>
          </cell>
          <cell r="G50">
            <v>40877.06</v>
          </cell>
          <cell r="H50">
            <v>31737340.120000001</v>
          </cell>
          <cell r="I50">
            <v>25592360.120000001</v>
          </cell>
          <cell r="J50" t="str">
            <v>Rev</v>
          </cell>
          <cell r="L50">
            <v>25592360.120000001</v>
          </cell>
          <cell r="M50">
            <v>4.1647588958792383</v>
          </cell>
          <cell r="N50">
            <v>7.0742844484729629E-3</v>
          </cell>
          <cell r="O50">
            <v>2.4955360836179993E-2</v>
          </cell>
          <cell r="P50">
            <v>-1</v>
          </cell>
          <cell r="R50" t="str">
            <v></v>
          </cell>
          <cell r="S50" t="str">
            <v></v>
          </cell>
          <cell r="T50" t="str">
            <v></v>
          </cell>
          <cell r="U50">
            <v>0</v>
          </cell>
          <cell r="V50" t="str">
            <v xml:space="preserve"> </v>
          </cell>
          <cell r="W50" t="str">
            <v></v>
          </cell>
          <cell r="X50" t="str">
            <v>Comb</v>
          </cell>
        </row>
        <row r="51">
          <cell r="B51">
            <v>135505</v>
          </cell>
          <cell r="C51" t="str">
            <v>ANTIC.IMPUESTOS RENTA COMPLEM.</v>
          </cell>
          <cell r="D51">
            <v>0</v>
          </cell>
          <cell r="E51">
            <v>6144980</v>
          </cell>
          <cell r="F51">
            <v>0</v>
          </cell>
          <cell r="G51">
            <v>0</v>
          </cell>
          <cell r="H51">
            <v>6144980</v>
          </cell>
          <cell r="I51">
            <v>0</v>
          </cell>
          <cell r="J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 t="str">
            <v xml:space="preserve"> </v>
          </cell>
          <cell r="W51">
            <v>0</v>
          </cell>
          <cell r="X51">
            <v>0</v>
          </cell>
        </row>
        <row r="52">
          <cell r="B52">
            <v>13550501</v>
          </cell>
          <cell r="C52" t="str">
            <v>ANTICIPO IMPUESTO RENTA</v>
          </cell>
          <cell r="D52">
            <v>0</v>
          </cell>
          <cell r="E52">
            <v>6144980</v>
          </cell>
          <cell r="F52">
            <v>0</v>
          </cell>
          <cell r="G52">
            <v>0</v>
          </cell>
          <cell r="H52">
            <v>6144980</v>
          </cell>
          <cell r="I52">
            <v>0</v>
          </cell>
          <cell r="J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 t="str">
            <v xml:space="preserve"> </v>
          </cell>
          <cell r="W52">
            <v>0</v>
          </cell>
          <cell r="X52">
            <v>0</v>
          </cell>
        </row>
        <row r="53">
          <cell r="B53">
            <v>135515</v>
          </cell>
          <cell r="C53" t="str">
            <v>RETENCION EN LA FUENTE</v>
          </cell>
          <cell r="D53">
            <v>0</v>
          </cell>
          <cell r="E53">
            <v>0</v>
          </cell>
          <cell r="F53">
            <v>18543997.550000001</v>
          </cell>
          <cell r="G53">
            <v>3966</v>
          </cell>
          <cell r="H53">
            <v>18540031.550000001</v>
          </cell>
          <cell r="I53">
            <v>18540031.550000001</v>
          </cell>
          <cell r="J53" t="str">
            <v>Rev</v>
          </cell>
          <cell r="L53">
            <v>18540031.550000001</v>
          </cell>
          <cell r="M53">
            <v>0</v>
          </cell>
          <cell r="N53">
            <v>0</v>
          </cell>
          <cell r="O53">
            <v>1.4578196392483676E-2</v>
          </cell>
          <cell r="P53">
            <v>-1</v>
          </cell>
          <cell r="R53" t="str">
            <v></v>
          </cell>
          <cell r="S53" t="str">
            <v></v>
          </cell>
          <cell r="T53" t="str">
            <v></v>
          </cell>
          <cell r="U53">
            <v>0</v>
          </cell>
          <cell r="V53" t="str">
            <v xml:space="preserve"> </v>
          </cell>
          <cell r="W53" t="str">
            <v></v>
          </cell>
          <cell r="X53" t="str">
            <v>Comb</v>
          </cell>
        </row>
        <row r="54">
          <cell r="B54">
            <v>13551501</v>
          </cell>
          <cell r="C54" t="str">
            <v>Venta Vehíc.Motos           1%</v>
          </cell>
          <cell r="D54">
            <v>0</v>
          </cell>
          <cell r="E54">
            <v>0</v>
          </cell>
          <cell r="F54">
            <v>466725</v>
          </cell>
          <cell r="G54">
            <v>0</v>
          </cell>
          <cell r="H54">
            <v>466725</v>
          </cell>
          <cell r="I54">
            <v>466725</v>
          </cell>
          <cell r="J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 t="str">
            <v xml:space="preserve"> </v>
          </cell>
          <cell r="W54">
            <v>0</v>
          </cell>
          <cell r="X54">
            <v>0</v>
          </cell>
        </row>
        <row r="55">
          <cell r="B55">
            <v>13551505</v>
          </cell>
          <cell r="C55" t="str">
            <v>Tarjetas Crédito          1.5%</v>
          </cell>
          <cell r="D55">
            <v>0</v>
          </cell>
          <cell r="E55">
            <v>0</v>
          </cell>
          <cell r="F55">
            <v>2402500.5499999998</v>
          </cell>
          <cell r="G55">
            <v>3966</v>
          </cell>
          <cell r="H55">
            <v>2398534.5499999998</v>
          </cell>
          <cell r="I55">
            <v>2398534.5499999998</v>
          </cell>
          <cell r="J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 t="str">
            <v xml:space="preserve"> </v>
          </cell>
          <cell r="W55">
            <v>0</v>
          </cell>
          <cell r="X55">
            <v>0</v>
          </cell>
        </row>
        <row r="56">
          <cell r="B56">
            <v>13551507</v>
          </cell>
          <cell r="C56" t="str">
            <v>Servicios Generales 4%</v>
          </cell>
          <cell r="D56">
            <v>0</v>
          </cell>
          <cell r="E56">
            <v>0</v>
          </cell>
          <cell r="F56">
            <v>14291687</v>
          </cell>
          <cell r="G56">
            <v>0</v>
          </cell>
          <cell r="H56">
            <v>14291687</v>
          </cell>
          <cell r="I56">
            <v>14291687</v>
          </cell>
          <cell r="J56" t="str">
            <v>Rev</v>
          </cell>
          <cell r="L56">
            <v>14291687</v>
          </cell>
          <cell r="M56">
            <v>0</v>
          </cell>
          <cell r="N56">
            <v>0</v>
          </cell>
          <cell r="O56">
            <v>1.1237684213428745E-2</v>
          </cell>
          <cell r="P56">
            <v>-1</v>
          </cell>
          <cell r="R56" t="str">
            <v></v>
          </cell>
          <cell r="S56" t="str">
            <v></v>
          </cell>
          <cell r="T56" t="str">
            <v></v>
          </cell>
          <cell r="U56">
            <v>0</v>
          </cell>
          <cell r="V56" t="str">
            <v xml:space="preserve"> </v>
          </cell>
          <cell r="W56" t="str">
            <v></v>
          </cell>
          <cell r="X56" t="str">
            <v>Comb</v>
          </cell>
        </row>
        <row r="57">
          <cell r="B57">
            <v>13551508</v>
          </cell>
          <cell r="C57" t="str">
            <v>Tasa Deportiva              2%</v>
          </cell>
          <cell r="D57">
            <v>0</v>
          </cell>
          <cell r="E57">
            <v>0</v>
          </cell>
          <cell r="F57">
            <v>1280000</v>
          </cell>
          <cell r="G57">
            <v>0</v>
          </cell>
          <cell r="H57">
            <v>1280000</v>
          </cell>
          <cell r="I57">
            <v>1280000</v>
          </cell>
          <cell r="J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 t="str">
            <v xml:space="preserve"> </v>
          </cell>
          <cell r="W57">
            <v>0</v>
          </cell>
          <cell r="X57">
            <v>0</v>
          </cell>
        </row>
        <row r="58">
          <cell r="B58">
            <v>13551509</v>
          </cell>
          <cell r="C58" t="str">
            <v>ARRENDAMIENTO 2.50%</v>
          </cell>
          <cell r="D58">
            <v>0</v>
          </cell>
          <cell r="E58">
            <v>0</v>
          </cell>
          <cell r="F58">
            <v>103085</v>
          </cell>
          <cell r="G58">
            <v>0</v>
          </cell>
          <cell r="H58">
            <v>103085</v>
          </cell>
          <cell r="I58">
            <v>103085</v>
          </cell>
          <cell r="J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 t="str">
            <v xml:space="preserve"> </v>
          </cell>
          <cell r="W58">
            <v>0</v>
          </cell>
          <cell r="X58">
            <v>0</v>
          </cell>
        </row>
        <row r="59">
          <cell r="B59">
            <v>135516</v>
          </cell>
          <cell r="C59" t="str">
            <v>RETENCION EL FUENTE - CREE</v>
          </cell>
          <cell r="D59">
            <v>0</v>
          </cell>
          <cell r="E59">
            <v>0</v>
          </cell>
          <cell r="F59">
            <v>7089239.6299999999</v>
          </cell>
          <cell r="G59">
            <v>36911.06</v>
          </cell>
          <cell r="H59">
            <v>7052328.5700000003</v>
          </cell>
          <cell r="I59">
            <v>7052328.5700000003</v>
          </cell>
          <cell r="J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 t="str">
            <v xml:space="preserve"> </v>
          </cell>
          <cell r="W59">
            <v>0</v>
          </cell>
          <cell r="X59">
            <v>0</v>
          </cell>
        </row>
        <row r="60">
          <cell r="B60">
            <v>1355161</v>
          </cell>
          <cell r="C60" t="str">
            <v>RETENCION EN VENTAS - CREE</v>
          </cell>
          <cell r="D60">
            <v>0</v>
          </cell>
          <cell r="E60">
            <v>0</v>
          </cell>
          <cell r="F60">
            <v>7089239.6299999999</v>
          </cell>
          <cell r="G60">
            <v>36911.06</v>
          </cell>
          <cell r="H60">
            <v>7052328.5700000003</v>
          </cell>
          <cell r="I60">
            <v>7052328.5700000003</v>
          </cell>
          <cell r="J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 t="str">
            <v xml:space="preserve"> </v>
          </cell>
          <cell r="W60">
            <v>0</v>
          </cell>
          <cell r="X60">
            <v>0</v>
          </cell>
        </row>
        <row r="61">
          <cell r="B61">
            <v>135516104</v>
          </cell>
          <cell r="C61" t="str">
            <v>AUTORETENCION  CREE VENTAS 0.4%</v>
          </cell>
          <cell r="D61">
            <v>0</v>
          </cell>
          <cell r="E61">
            <v>0</v>
          </cell>
          <cell r="F61">
            <v>7089239.6299999999</v>
          </cell>
          <cell r="G61">
            <v>36911.06</v>
          </cell>
          <cell r="H61">
            <v>7052328.5700000003</v>
          </cell>
          <cell r="I61">
            <v>7052328.5700000003</v>
          </cell>
          <cell r="J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 t="str">
            <v xml:space="preserve"> </v>
          </cell>
          <cell r="W61">
            <v>0</v>
          </cell>
          <cell r="X61">
            <v>0</v>
          </cell>
        </row>
        <row r="62">
          <cell r="B62">
            <v>1365</v>
          </cell>
          <cell r="C62" t="str">
            <v>CUENTAS X COBRAR A TRABAJADOR.</v>
          </cell>
          <cell r="D62">
            <v>0</v>
          </cell>
          <cell r="E62">
            <v>5109703</v>
          </cell>
          <cell r="F62">
            <v>7575382</v>
          </cell>
          <cell r="G62">
            <v>10737735</v>
          </cell>
          <cell r="H62">
            <v>1947350</v>
          </cell>
          <cell r="I62">
            <v>3162353</v>
          </cell>
          <cell r="J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 t="str">
            <v xml:space="preserve"> </v>
          </cell>
          <cell r="W62">
            <v>0</v>
          </cell>
          <cell r="X62">
            <v>0</v>
          </cell>
        </row>
        <row r="63">
          <cell r="B63">
            <v>136530</v>
          </cell>
          <cell r="C63" t="str">
            <v>RESPONSABILIDADES</v>
          </cell>
          <cell r="D63">
            <v>0</v>
          </cell>
          <cell r="E63">
            <v>400000</v>
          </cell>
          <cell r="F63">
            <v>3040000</v>
          </cell>
          <cell r="G63">
            <v>2640000</v>
          </cell>
          <cell r="H63">
            <v>800000</v>
          </cell>
          <cell r="I63">
            <v>400000</v>
          </cell>
          <cell r="J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 t="str">
            <v xml:space="preserve"> </v>
          </cell>
          <cell r="W63">
            <v>0</v>
          </cell>
          <cell r="X63">
            <v>0</v>
          </cell>
        </row>
        <row r="64">
          <cell r="B64">
            <v>136595</v>
          </cell>
          <cell r="C64" t="str">
            <v>OTROS</v>
          </cell>
          <cell r="D64">
            <v>0</v>
          </cell>
          <cell r="E64">
            <v>4709703</v>
          </cell>
          <cell r="F64">
            <v>4535382</v>
          </cell>
          <cell r="G64">
            <v>8097735</v>
          </cell>
          <cell r="H64">
            <v>1147350</v>
          </cell>
          <cell r="I64">
            <v>3562353</v>
          </cell>
          <cell r="J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 t="str">
            <v xml:space="preserve"> </v>
          </cell>
          <cell r="W64">
            <v>0</v>
          </cell>
          <cell r="X64">
            <v>0</v>
          </cell>
        </row>
        <row r="65">
          <cell r="B65">
            <v>13659502</v>
          </cell>
          <cell r="C65" t="str">
            <v>LIBRANZAS</v>
          </cell>
          <cell r="D65">
            <v>0</v>
          </cell>
          <cell r="E65">
            <v>4709703</v>
          </cell>
          <cell r="F65">
            <v>4535382</v>
          </cell>
          <cell r="G65">
            <v>8097735</v>
          </cell>
          <cell r="H65">
            <v>1147350</v>
          </cell>
          <cell r="I65">
            <v>3562353</v>
          </cell>
          <cell r="J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 t="str">
            <v xml:space="preserve"> </v>
          </cell>
          <cell r="W65">
            <v>0</v>
          </cell>
          <cell r="X65">
            <v>0</v>
          </cell>
        </row>
        <row r="66">
          <cell r="B66">
            <v>1365950201</v>
          </cell>
          <cell r="C66" t="str">
            <v>LIBRANZAS CAJASAI</v>
          </cell>
          <cell r="D66">
            <v>0</v>
          </cell>
          <cell r="E66">
            <v>808503</v>
          </cell>
          <cell r="F66">
            <v>2955382</v>
          </cell>
          <cell r="G66">
            <v>2616535</v>
          </cell>
          <cell r="H66">
            <v>1147350</v>
          </cell>
          <cell r="I66">
            <v>338847</v>
          </cell>
          <cell r="J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 t="str">
            <v xml:space="preserve"> </v>
          </cell>
          <cell r="W66">
            <v>0</v>
          </cell>
          <cell r="X66">
            <v>0</v>
          </cell>
        </row>
        <row r="67">
          <cell r="B67">
            <v>1365950203</v>
          </cell>
          <cell r="C67" t="str">
            <v>LIBRANZA CENTRO CULTURAL LIBRO</v>
          </cell>
          <cell r="D67">
            <v>0</v>
          </cell>
          <cell r="E67">
            <v>3901200</v>
          </cell>
          <cell r="F67">
            <v>1580000</v>
          </cell>
          <cell r="G67">
            <v>5481200</v>
          </cell>
          <cell r="H67">
            <v>0</v>
          </cell>
          <cell r="I67">
            <v>3901200</v>
          </cell>
          <cell r="J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 t="str">
            <v xml:space="preserve"> </v>
          </cell>
          <cell r="W67">
            <v>0</v>
          </cell>
          <cell r="X67">
            <v>0</v>
          </cell>
        </row>
        <row r="68">
          <cell r="B68">
            <v>1380</v>
          </cell>
          <cell r="C68" t="str">
            <v>DEUDORES VARIOS</v>
          </cell>
          <cell r="D68">
            <v>0</v>
          </cell>
          <cell r="E68">
            <v>28371978.079999998</v>
          </cell>
          <cell r="F68">
            <v>582260025</v>
          </cell>
          <cell r="G68">
            <v>544955081.08000004</v>
          </cell>
          <cell r="H68">
            <v>65676922</v>
          </cell>
          <cell r="I68">
            <v>37304943.920000002</v>
          </cell>
          <cell r="J68" t="str">
            <v>Rev</v>
          </cell>
          <cell r="L68">
            <v>37304943.920000002</v>
          </cell>
          <cell r="M68">
            <v>1.3148517108962889</v>
          </cell>
          <cell r="N68">
            <v>3.266266827617987E-2</v>
          </cell>
          <cell r="O68">
            <v>5.1642364512040531E-2</v>
          </cell>
          <cell r="P68">
            <v>-1</v>
          </cell>
          <cell r="R68" t="str">
            <v></v>
          </cell>
          <cell r="S68" t="str">
            <v></v>
          </cell>
          <cell r="T68" t="str">
            <v></v>
          </cell>
          <cell r="U68">
            <v>0</v>
          </cell>
          <cell r="V68" t="str">
            <v xml:space="preserve"> </v>
          </cell>
          <cell r="W68" t="str">
            <v></v>
          </cell>
          <cell r="X68" t="str">
            <v>Comb</v>
          </cell>
        </row>
        <row r="69">
          <cell r="B69">
            <v>138095</v>
          </cell>
          <cell r="C69" t="str">
            <v>OTROS</v>
          </cell>
          <cell r="D69">
            <v>0</v>
          </cell>
          <cell r="E69">
            <v>28371978.079999998</v>
          </cell>
          <cell r="F69">
            <v>582260025</v>
          </cell>
          <cell r="G69">
            <v>544955081.08000004</v>
          </cell>
          <cell r="H69">
            <v>65676922</v>
          </cell>
          <cell r="I69">
            <v>37304943.920000002</v>
          </cell>
          <cell r="J69" t="str">
            <v>Rev</v>
          </cell>
          <cell r="L69">
            <v>37304943.920000002</v>
          </cell>
          <cell r="M69">
            <v>1.3148517108962889</v>
          </cell>
          <cell r="N69">
            <v>3.266266827617987E-2</v>
          </cell>
          <cell r="O69">
            <v>5.1642364512040531E-2</v>
          </cell>
          <cell r="P69">
            <v>-1</v>
          </cell>
          <cell r="R69" t="str">
            <v></v>
          </cell>
          <cell r="S69" t="str">
            <v></v>
          </cell>
          <cell r="T69" t="str">
            <v></v>
          </cell>
          <cell r="U69">
            <v>0</v>
          </cell>
          <cell r="V69" t="str">
            <v xml:space="preserve"> </v>
          </cell>
          <cell r="W69" t="str">
            <v></v>
          </cell>
          <cell r="X69" t="str">
            <v>Comb</v>
          </cell>
        </row>
        <row r="70">
          <cell r="B70">
            <v>1390</v>
          </cell>
          <cell r="C70" t="str">
            <v>DEUDAS DE DIFICIL COBRO</v>
          </cell>
          <cell r="D70">
            <v>0</v>
          </cell>
          <cell r="E70">
            <v>5236271</v>
          </cell>
          <cell r="F70">
            <v>176547</v>
          </cell>
          <cell r="G70">
            <v>0</v>
          </cell>
          <cell r="H70">
            <v>5412818</v>
          </cell>
          <cell r="I70">
            <v>176547</v>
          </cell>
          <cell r="J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 t="str">
            <v xml:space="preserve"> </v>
          </cell>
          <cell r="W70">
            <v>0</v>
          </cell>
          <cell r="X70">
            <v>0</v>
          </cell>
        </row>
        <row r="71">
          <cell r="B71">
            <v>139005</v>
          </cell>
          <cell r="C71" t="str">
            <v>Clientes</v>
          </cell>
          <cell r="D71">
            <v>0</v>
          </cell>
          <cell r="E71">
            <v>5236271</v>
          </cell>
          <cell r="F71">
            <v>176547</v>
          </cell>
          <cell r="G71">
            <v>0</v>
          </cell>
          <cell r="H71">
            <v>5412818</v>
          </cell>
          <cell r="I71">
            <v>176547</v>
          </cell>
          <cell r="J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 t="str">
            <v xml:space="preserve"> </v>
          </cell>
          <cell r="W71">
            <v>0</v>
          </cell>
          <cell r="X71">
            <v>0</v>
          </cell>
        </row>
        <row r="72">
          <cell r="B72">
            <v>13900501</v>
          </cell>
          <cell r="C72" t="str">
            <v>CLIENTES MOTOCICLETAS</v>
          </cell>
          <cell r="D72">
            <v>0</v>
          </cell>
          <cell r="E72">
            <v>4510160</v>
          </cell>
          <cell r="F72">
            <v>0</v>
          </cell>
          <cell r="G72">
            <v>0</v>
          </cell>
          <cell r="H72">
            <v>4510160</v>
          </cell>
          <cell r="I72">
            <v>0</v>
          </cell>
          <cell r="J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 t="str">
            <v xml:space="preserve"> </v>
          </cell>
          <cell r="W72">
            <v>0</v>
          </cell>
          <cell r="X72">
            <v>0</v>
          </cell>
        </row>
        <row r="73">
          <cell r="B73">
            <v>13900502</v>
          </cell>
          <cell r="C73" t="str">
            <v>FINANCIACION POR CAUSAR MOTOS</v>
          </cell>
          <cell r="D73">
            <v>0</v>
          </cell>
          <cell r="E73">
            <v>-10389</v>
          </cell>
          <cell r="F73">
            <v>0</v>
          </cell>
          <cell r="G73">
            <v>0</v>
          </cell>
          <cell r="H73">
            <v>-10389</v>
          </cell>
          <cell r="I73">
            <v>0</v>
          </cell>
          <cell r="J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 t="str">
            <v xml:space="preserve"> </v>
          </cell>
          <cell r="W73">
            <v>0</v>
          </cell>
          <cell r="X73">
            <v>0</v>
          </cell>
        </row>
        <row r="74">
          <cell r="B74">
            <v>13900504</v>
          </cell>
          <cell r="C74" t="str">
            <v>REPUESTOS</v>
          </cell>
          <cell r="D74">
            <v>0</v>
          </cell>
          <cell r="E74">
            <v>415500</v>
          </cell>
          <cell r="F74">
            <v>86547</v>
          </cell>
          <cell r="G74">
            <v>0</v>
          </cell>
          <cell r="H74">
            <v>502047</v>
          </cell>
          <cell r="I74">
            <v>86547</v>
          </cell>
          <cell r="J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 t="str">
            <v xml:space="preserve"> </v>
          </cell>
          <cell r="W74">
            <v>0</v>
          </cell>
          <cell r="X74">
            <v>0</v>
          </cell>
        </row>
        <row r="75">
          <cell r="B75">
            <v>13900505</v>
          </cell>
          <cell r="C75" t="str">
            <v>MANO DE OBRA</v>
          </cell>
          <cell r="D75">
            <v>0</v>
          </cell>
          <cell r="E75">
            <v>321000</v>
          </cell>
          <cell r="F75">
            <v>90000</v>
          </cell>
          <cell r="G75">
            <v>0</v>
          </cell>
          <cell r="H75">
            <v>411000</v>
          </cell>
          <cell r="I75">
            <v>90000</v>
          </cell>
          <cell r="J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 t="str">
            <v xml:space="preserve"> </v>
          </cell>
          <cell r="W75">
            <v>0</v>
          </cell>
          <cell r="X75">
            <v>0</v>
          </cell>
        </row>
        <row r="76">
          <cell r="B76">
            <v>1399</v>
          </cell>
          <cell r="C76" t="str">
            <v>PROVISIONES</v>
          </cell>
          <cell r="D76">
            <v>0</v>
          </cell>
          <cell r="E76">
            <v>-2402414</v>
          </cell>
          <cell r="F76">
            <v>0</v>
          </cell>
          <cell r="G76">
            <v>0</v>
          </cell>
          <cell r="H76">
            <v>-2402414</v>
          </cell>
          <cell r="I76">
            <v>0</v>
          </cell>
          <cell r="J76" t="str">
            <v>Rev</v>
          </cell>
          <cell r="L76">
            <v>0</v>
          </cell>
          <cell r="M76">
            <v>0</v>
          </cell>
          <cell r="N76">
            <v>2.7657307263805131E-3</v>
          </cell>
          <cell r="O76">
            <v>1.8890401029577686E-3</v>
          </cell>
          <cell r="P76">
            <v>2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 t="str">
            <v xml:space="preserve"> </v>
          </cell>
          <cell r="W76">
            <v>0</v>
          </cell>
          <cell r="X76">
            <v>0</v>
          </cell>
        </row>
        <row r="77">
          <cell r="B77">
            <v>139905</v>
          </cell>
          <cell r="C77" t="str">
            <v>Clientes</v>
          </cell>
          <cell r="D77">
            <v>0</v>
          </cell>
          <cell r="E77">
            <v>-2402414</v>
          </cell>
          <cell r="F77">
            <v>0</v>
          </cell>
          <cell r="G77">
            <v>0</v>
          </cell>
          <cell r="H77">
            <v>-2402414</v>
          </cell>
          <cell r="I77">
            <v>0</v>
          </cell>
          <cell r="J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 t="str">
            <v xml:space="preserve"> </v>
          </cell>
          <cell r="W77">
            <v>0</v>
          </cell>
          <cell r="X77">
            <v>0</v>
          </cell>
        </row>
        <row r="78">
          <cell r="B78">
            <v>13990501</v>
          </cell>
          <cell r="C78" t="str">
            <v>Clientes Nacionales</v>
          </cell>
          <cell r="D78">
            <v>0</v>
          </cell>
          <cell r="E78">
            <v>-2402414</v>
          </cell>
          <cell r="F78">
            <v>0</v>
          </cell>
          <cell r="G78">
            <v>0</v>
          </cell>
          <cell r="H78">
            <v>-2402414</v>
          </cell>
          <cell r="I78">
            <v>0</v>
          </cell>
          <cell r="J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 t="str">
            <v xml:space="preserve"> </v>
          </cell>
          <cell r="W78">
            <v>0</v>
          </cell>
          <cell r="X78">
            <v>0</v>
          </cell>
        </row>
        <row r="79">
          <cell r="B79">
            <v>14</v>
          </cell>
          <cell r="C79" t="str">
            <v>INVENTARIOS</v>
          </cell>
          <cell r="D79" t="str">
            <v>C</v>
          </cell>
          <cell r="E79">
            <v>198928989.44999999</v>
          </cell>
          <cell r="F79">
            <v>1238209574.1300001</v>
          </cell>
          <cell r="G79">
            <v>1026687596.0599999</v>
          </cell>
          <cell r="H79">
            <v>410450967.51999998</v>
          </cell>
          <cell r="I79">
            <v>211521978.06999999</v>
          </cell>
          <cell r="J79" t="str">
            <v>Rev</v>
          </cell>
          <cell r="L79">
            <v>211521978.06999999</v>
          </cell>
          <cell r="M79">
            <v>1.0633039390328034</v>
          </cell>
          <cell r="N79">
            <v>0.22901299213611387</v>
          </cell>
          <cell r="O79">
            <v>0.32274135013494615</v>
          </cell>
          <cell r="P79">
            <v>-1</v>
          </cell>
          <cell r="R79" t="str">
            <v></v>
          </cell>
          <cell r="S79" t="str">
            <v></v>
          </cell>
          <cell r="T79" t="str">
            <v></v>
          </cell>
          <cell r="U79" t="str">
            <v></v>
          </cell>
          <cell r="V79" t="str">
            <v xml:space="preserve"> </v>
          </cell>
          <cell r="W79" t="str">
            <v></v>
          </cell>
          <cell r="X79" t="str">
            <v>Comb</v>
          </cell>
        </row>
        <row r="80">
          <cell r="B80">
            <v>1435</v>
          </cell>
          <cell r="C80" t="str">
            <v>MERCANCIAS NO FABRICADAS</v>
          </cell>
          <cell r="D80">
            <v>0</v>
          </cell>
          <cell r="E80">
            <v>201612486.44999999</v>
          </cell>
          <cell r="F80">
            <v>1141138422.1300001</v>
          </cell>
          <cell r="G80">
            <v>929616444.05999994</v>
          </cell>
          <cell r="H80">
            <v>413134464.51999998</v>
          </cell>
          <cell r="I80">
            <v>211521978.06999999</v>
          </cell>
          <cell r="J80" t="str">
            <v>Rev</v>
          </cell>
          <cell r="L80">
            <v>211521978.06999999</v>
          </cell>
          <cell r="M80">
            <v>1.0491511800409126</v>
          </cell>
          <cell r="N80">
            <v>0.23210231400447209</v>
          </cell>
          <cell r="O80">
            <v>0.32485140837185572</v>
          </cell>
          <cell r="P80">
            <v>-1</v>
          </cell>
          <cell r="R80" t="str">
            <v></v>
          </cell>
          <cell r="S80" t="str">
            <v></v>
          </cell>
          <cell r="T80" t="str">
            <v></v>
          </cell>
          <cell r="U80">
            <v>0</v>
          </cell>
          <cell r="V80" t="str">
            <v xml:space="preserve"> </v>
          </cell>
          <cell r="W80" t="str">
            <v></v>
          </cell>
          <cell r="X80" t="str">
            <v>Comb</v>
          </cell>
        </row>
        <row r="81">
          <cell r="B81">
            <v>143502</v>
          </cell>
          <cell r="C81" t="str">
            <v>VEHICULOS AUTOMOTORES- MOTOCICLETAS</v>
          </cell>
          <cell r="D81">
            <v>0</v>
          </cell>
          <cell r="E81">
            <v>119886127</v>
          </cell>
          <cell r="F81">
            <v>782768952.86000001</v>
          </cell>
          <cell r="G81">
            <v>709559968.37</v>
          </cell>
          <cell r="H81">
            <v>193095111.49000001</v>
          </cell>
          <cell r="I81">
            <v>73208984.49000001</v>
          </cell>
          <cell r="J81" t="str">
            <v>Rev</v>
          </cell>
          <cell r="L81">
            <v>73208984.49000001</v>
          </cell>
          <cell r="M81">
            <v>0.61065434610294822</v>
          </cell>
          <cell r="N81">
            <v>0.13801648887771067</v>
          </cell>
          <cell r="O81">
            <v>0.15183245239567844</v>
          </cell>
          <cell r="P81">
            <v>-1</v>
          </cell>
          <cell r="R81" t="str">
            <v></v>
          </cell>
          <cell r="S81" t="str">
            <v></v>
          </cell>
          <cell r="T81" t="str">
            <v></v>
          </cell>
          <cell r="U81">
            <v>0</v>
          </cell>
          <cell r="V81" t="str">
            <v xml:space="preserve"> </v>
          </cell>
          <cell r="W81" t="str">
            <v></v>
          </cell>
          <cell r="X81" t="str">
            <v>Comb</v>
          </cell>
        </row>
        <row r="82">
          <cell r="B82">
            <v>14350206</v>
          </cell>
          <cell r="C82" t="str">
            <v>SPLENDOR</v>
          </cell>
          <cell r="D82">
            <v>0</v>
          </cell>
          <cell r="E82">
            <v>8271083.6100000003</v>
          </cell>
          <cell r="F82">
            <v>33700011.939999998</v>
          </cell>
          <cell r="G82">
            <v>32444737.379999999</v>
          </cell>
          <cell r="H82">
            <v>9526358.1699999999</v>
          </cell>
          <cell r="I82">
            <v>1255274.5599999996</v>
          </cell>
          <cell r="J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 t="str">
            <v xml:space="preserve"> </v>
          </cell>
          <cell r="W82">
            <v>0</v>
          </cell>
          <cell r="X82">
            <v>0</v>
          </cell>
        </row>
        <row r="83">
          <cell r="B83">
            <v>14350216</v>
          </cell>
          <cell r="C83" t="str">
            <v>ECO-100</v>
          </cell>
          <cell r="D83">
            <v>0</v>
          </cell>
          <cell r="E83">
            <v>37033506.5</v>
          </cell>
          <cell r="F83">
            <v>230236616.78</v>
          </cell>
          <cell r="G83">
            <v>226876199.65000001</v>
          </cell>
          <cell r="H83">
            <v>40393923.630000003</v>
          </cell>
          <cell r="I83">
            <v>3360417.1300000027</v>
          </cell>
          <cell r="J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 t="str">
            <v xml:space="preserve"> </v>
          </cell>
          <cell r="W83">
            <v>0</v>
          </cell>
          <cell r="X83">
            <v>0</v>
          </cell>
        </row>
        <row r="84">
          <cell r="B84">
            <v>14350218</v>
          </cell>
          <cell r="C84" t="str">
            <v>C-100 WAVE</v>
          </cell>
          <cell r="D84">
            <v>0</v>
          </cell>
          <cell r="E84">
            <v>8669720.6899999995</v>
          </cell>
          <cell r="F84">
            <v>17784649.98</v>
          </cell>
          <cell r="G84">
            <v>22468757.66</v>
          </cell>
          <cell r="H84">
            <v>3985613.01</v>
          </cell>
          <cell r="I84">
            <v>4684107.68</v>
          </cell>
          <cell r="J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 t="str">
            <v xml:space="preserve"> </v>
          </cell>
          <cell r="W84">
            <v>0</v>
          </cell>
          <cell r="X84">
            <v>0</v>
          </cell>
        </row>
        <row r="85">
          <cell r="B85">
            <v>14350221</v>
          </cell>
          <cell r="C85" t="str">
            <v>CBF 150</v>
          </cell>
          <cell r="D85">
            <v>0</v>
          </cell>
          <cell r="E85">
            <v>7862049.7400000002</v>
          </cell>
          <cell r="F85">
            <v>35471279.57</v>
          </cell>
          <cell r="G85">
            <v>26135361</v>
          </cell>
          <cell r="H85">
            <v>17197968.309999999</v>
          </cell>
          <cell r="I85">
            <v>9335918.5699999984</v>
          </cell>
          <cell r="J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 t="str">
            <v xml:space="preserve"> </v>
          </cell>
          <cell r="W85">
            <v>0</v>
          </cell>
          <cell r="X85">
            <v>0</v>
          </cell>
        </row>
        <row r="86">
          <cell r="B86">
            <v>14350224</v>
          </cell>
          <cell r="C86" t="str">
            <v>ELITE 125</v>
          </cell>
          <cell r="D86">
            <v>0</v>
          </cell>
          <cell r="E86">
            <v>10396793.9</v>
          </cell>
          <cell r="F86">
            <v>91506806.090000004</v>
          </cell>
          <cell r="G86">
            <v>75122898.540000007</v>
          </cell>
          <cell r="H86">
            <v>26780701.449999999</v>
          </cell>
          <cell r="I86">
            <v>16383907.549999999</v>
          </cell>
          <cell r="J86" t="str">
            <v>Rev</v>
          </cell>
          <cell r="L86">
            <v>16383907.549999999</v>
          </cell>
          <cell r="M86">
            <v>1.5758615307359318</v>
          </cell>
          <cell r="N86">
            <v>1.1969099557809556E-2</v>
          </cell>
          <cell r="O86">
            <v>2.1057910511839036E-2</v>
          </cell>
          <cell r="P86">
            <v>-1</v>
          </cell>
          <cell r="R86" t="str">
            <v></v>
          </cell>
          <cell r="S86" t="str">
            <v></v>
          </cell>
          <cell r="T86" t="str">
            <v></v>
          </cell>
          <cell r="U86">
            <v>0</v>
          </cell>
          <cell r="V86" t="str">
            <v xml:space="preserve"> </v>
          </cell>
          <cell r="W86" t="str">
            <v></v>
          </cell>
          <cell r="X86" t="str">
            <v>Comb</v>
          </cell>
        </row>
        <row r="87">
          <cell r="B87">
            <v>14350227</v>
          </cell>
          <cell r="C87" t="str">
            <v>CB 110</v>
          </cell>
          <cell r="D87">
            <v>0</v>
          </cell>
          <cell r="E87">
            <v>15706267.609999999</v>
          </cell>
          <cell r="F87">
            <v>5497084.6399999997</v>
          </cell>
          <cell r="G87">
            <v>18202731.09</v>
          </cell>
          <cell r="H87">
            <v>3000621.16</v>
          </cell>
          <cell r="I87">
            <v>12705646.449999999</v>
          </cell>
          <cell r="J87" t="str">
            <v>Rev</v>
          </cell>
          <cell r="L87">
            <v>-12705646.449999999</v>
          </cell>
          <cell r="M87">
            <v>0.80895390079247476</v>
          </cell>
          <cell r="N87">
            <v>1.8081524219277785E-2</v>
          </cell>
          <cell r="O87">
            <v>2.3594158646360118E-3</v>
          </cell>
          <cell r="P87">
            <v>2</v>
          </cell>
          <cell r="R87" t="str">
            <v></v>
          </cell>
          <cell r="S87" t="str">
            <v></v>
          </cell>
          <cell r="T87" t="str">
            <v></v>
          </cell>
          <cell r="U87">
            <v>0</v>
          </cell>
          <cell r="V87" t="str">
            <v xml:space="preserve"> </v>
          </cell>
          <cell r="W87" t="str">
            <v></v>
          </cell>
          <cell r="X87" t="str">
            <v>Comb</v>
          </cell>
        </row>
        <row r="88">
          <cell r="B88">
            <v>14350228</v>
          </cell>
          <cell r="C88" t="str">
            <v>CB 125</v>
          </cell>
          <cell r="D88">
            <v>0</v>
          </cell>
          <cell r="E88">
            <v>5793575.0800000001</v>
          </cell>
          <cell r="F88">
            <v>15956021.789999999</v>
          </cell>
          <cell r="G88">
            <v>20653562.359999999</v>
          </cell>
          <cell r="H88">
            <v>1096034.51</v>
          </cell>
          <cell r="I88">
            <v>4697540.57</v>
          </cell>
          <cell r="J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 t="str">
            <v xml:space="preserve"> </v>
          </cell>
          <cell r="W88">
            <v>0</v>
          </cell>
          <cell r="X88">
            <v>0</v>
          </cell>
        </row>
        <row r="89">
          <cell r="B89">
            <v>14350229</v>
          </cell>
          <cell r="C89" t="str">
            <v>CB 150</v>
          </cell>
          <cell r="D89">
            <v>0</v>
          </cell>
          <cell r="E89">
            <v>9781470.3900000006</v>
          </cell>
          <cell r="F89">
            <v>8094375.3300000001</v>
          </cell>
          <cell r="G89">
            <v>17321635.510000002</v>
          </cell>
          <cell r="H89">
            <v>554210.21</v>
          </cell>
          <cell r="I89">
            <v>9227260.1799999997</v>
          </cell>
          <cell r="J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 t="str">
            <v xml:space="preserve"> </v>
          </cell>
          <cell r="W89">
            <v>0</v>
          </cell>
          <cell r="X89">
            <v>0</v>
          </cell>
        </row>
        <row r="90">
          <cell r="B90">
            <v>14350230</v>
          </cell>
          <cell r="C90" t="str">
            <v>CB 1</v>
          </cell>
          <cell r="D90">
            <v>0</v>
          </cell>
          <cell r="E90">
            <v>13022597.050000001</v>
          </cell>
          <cell r="F90">
            <v>77870655.510000005</v>
          </cell>
          <cell r="G90">
            <v>66662326.32</v>
          </cell>
          <cell r="H90">
            <v>24230926.239999998</v>
          </cell>
          <cell r="I90">
            <v>11208329.189999998</v>
          </cell>
          <cell r="J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 t="str">
            <v xml:space="preserve"> </v>
          </cell>
          <cell r="W90">
            <v>0</v>
          </cell>
          <cell r="X90">
            <v>0</v>
          </cell>
        </row>
        <row r="91">
          <cell r="B91">
            <v>14350231</v>
          </cell>
          <cell r="C91" t="str">
            <v>CB 125 POWER SPORT</v>
          </cell>
          <cell r="D91">
            <v>0</v>
          </cell>
          <cell r="E91">
            <v>3349062.43</v>
          </cell>
          <cell r="F91">
            <v>20838225.719999999</v>
          </cell>
          <cell r="G91">
            <v>12673581.33</v>
          </cell>
          <cell r="H91">
            <v>11513706.82</v>
          </cell>
          <cell r="I91">
            <v>8164644.3900000006</v>
          </cell>
          <cell r="J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str">
            <v xml:space="preserve"> </v>
          </cell>
          <cell r="W91">
            <v>0</v>
          </cell>
          <cell r="X91">
            <v>0</v>
          </cell>
        </row>
        <row r="92">
          <cell r="B92">
            <v>14350234</v>
          </cell>
          <cell r="C92" t="str">
            <v>WAVE 110</v>
          </cell>
          <cell r="D92">
            <v>0</v>
          </cell>
          <cell r="E92">
            <v>0</v>
          </cell>
          <cell r="F92">
            <v>73167023.420000002</v>
          </cell>
          <cell r="G92">
            <v>54943827.920000002</v>
          </cell>
          <cell r="H92">
            <v>18223195.5</v>
          </cell>
          <cell r="I92">
            <v>18223195.5</v>
          </cell>
          <cell r="J92" t="str">
            <v>Rev</v>
          </cell>
          <cell r="L92">
            <v>18223195.5</v>
          </cell>
          <cell r="M92">
            <v>0</v>
          </cell>
          <cell r="N92">
            <v>0</v>
          </cell>
          <cell r="O92">
            <v>1.432906530828556E-2</v>
          </cell>
          <cell r="P92">
            <v>-1</v>
          </cell>
          <cell r="R92" t="str">
            <v></v>
          </cell>
          <cell r="S92" t="str">
            <v></v>
          </cell>
          <cell r="T92" t="str">
            <v></v>
          </cell>
          <cell r="U92">
            <v>0</v>
          </cell>
          <cell r="V92" t="str">
            <v xml:space="preserve"> </v>
          </cell>
          <cell r="W92" t="str">
            <v></v>
          </cell>
          <cell r="X92" t="str">
            <v>Comb</v>
          </cell>
        </row>
        <row r="93">
          <cell r="B93">
            <v>14350235</v>
          </cell>
          <cell r="C93" t="str">
            <v>MOTOCICLETA INVICTA</v>
          </cell>
          <cell r="D93">
            <v>0</v>
          </cell>
          <cell r="E93">
            <v>0</v>
          </cell>
          <cell r="F93">
            <v>30098835.09</v>
          </cell>
          <cell r="G93">
            <v>33021696.690000001</v>
          </cell>
          <cell r="H93">
            <v>-2922861.6</v>
          </cell>
          <cell r="I93">
            <v>2922861.6</v>
          </cell>
          <cell r="J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 t="str">
            <v xml:space="preserve"> </v>
          </cell>
          <cell r="W93">
            <v>0</v>
          </cell>
          <cell r="X93">
            <v>0</v>
          </cell>
        </row>
        <row r="94">
          <cell r="B94">
            <v>14350236</v>
          </cell>
          <cell r="C94" t="str">
            <v>ECO DELUXE</v>
          </cell>
          <cell r="D94">
            <v>0</v>
          </cell>
          <cell r="E94">
            <v>0</v>
          </cell>
          <cell r="F94">
            <v>2015086</v>
          </cell>
          <cell r="G94">
            <v>0</v>
          </cell>
          <cell r="H94">
            <v>2015086</v>
          </cell>
          <cell r="I94">
            <v>2015086</v>
          </cell>
          <cell r="J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 t="str">
            <v xml:space="preserve"> </v>
          </cell>
          <cell r="W94">
            <v>0</v>
          </cell>
          <cell r="X94">
            <v>0</v>
          </cell>
        </row>
        <row r="95">
          <cell r="B95">
            <v>14350237</v>
          </cell>
          <cell r="C95" t="str">
            <v>SPLENDOR SMART</v>
          </cell>
          <cell r="D95">
            <v>0</v>
          </cell>
          <cell r="E95">
            <v>0</v>
          </cell>
          <cell r="F95">
            <v>2337500</v>
          </cell>
          <cell r="G95">
            <v>0</v>
          </cell>
          <cell r="H95">
            <v>2337500</v>
          </cell>
          <cell r="I95">
            <v>2337500</v>
          </cell>
          <cell r="J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 t="str">
            <v xml:space="preserve"> </v>
          </cell>
          <cell r="W95">
            <v>0</v>
          </cell>
          <cell r="X95">
            <v>0</v>
          </cell>
        </row>
        <row r="96">
          <cell r="B96">
            <v>14350238</v>
          </cell>
          <cell r="C96" t="str">
            <v>PASSION PRO</v>
          </cell>
          <cell r="D96">
            <v>0</v>
          </cell>
          <cell r="E96">
            <v>0</v>
          </cell>
          <cell r="F96">
            <v>2528017</v>
          </cell>
          <cell r="G96">
            <v>0</v>
          </cell>
          <cell r="H96">
            <v>2528017</v>
          </cell>
          <cell r="I96">
            <v>2528017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 t="str">
            <v xml:space="preserve"> </v>
          </cell>
          <cell r="W96">
            <v>0</v>
          </cell>
          <cell r="X96">
            <v>0</v>
          </cell>
        </row>
        <row r="97">
          <cell r="B97">
            <v>14350239</v>
          </cell>
          <cell r="C97" t="str">
            <v>GLAMOUR</v>
          </cell>
          <cell r="D97">
            <v>0</v>
          </cell>
          <cell r="E97">
            <v>0</v>
          </cell>
          <cell r="F97">
            <v>5407758</v>
          </cell>
          <cell r="G97">
            <v>0</v>
          </cell>
          <cell r="H97">
            <v>5407758</v>
          </cell>
          <cell r="I97">
            <v>5407758</v>
          </cell>
          <cell r="J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 t="str">
            <v xml:space="preserve"> </v>
          </cell>
          <cell r="W97">
            <v>0</v>
          </cell>
          <cell r="X97">
            <v>0</v>
          </cell>
        </row>
        <row r="98">
          <cell r="B98">
            <v>14350240</v>
          </cell>
          <cell r="C98" t="str">
            <v>HUNK</v>
          </cell>
          <cell r="D98">
            <v>0</v>
          </cell>
          <cell r="E98">
            <v>0</v>
          </cell>
          <cell r="F98">
            <v>9650430</v>
          </cell>
          <cell r="G98">
            <v>0</v>
          </cell>
          <cell r="H98">
            <v>9650430</v>
          </cell>
          <cell r="I98">
            <v>9650430</v>
          </cell>
          <cell r="J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 t="str">
            <v xml:space="preserve"> </v>
          </cell>
          <cell r="W98">
            <v>0</v>
          </cell>
          <cell r="X98">
            <v>0</v>
          </cell>
        </row>
        <row r="99">
          <cell r="B99">
            <v>14350241</v>
          </cell>
          <cell r="C99" t="str">
            <v>KARIZMA</v>
          </cell>
          <cell r="D99">
            <v>0</v>
          </cell>
          <cell r="E99">
            <v>0</v>
          </cell>
          <cell r="F99">
            <v>4828879</v>
          </cell>
          <cell r="G99">
            <v>0</v>
          </cell>
          <cell r="H99">
            <v>4828879</v>
          </cell>
          <cell r="I99">
            <v>4828879</v>
          </cell>
          <cell r="J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 t="str">
            <v xml:space="preserve"> </v>
          </cell>
          <cell r="W99">
            <v>0</v>
          </cell>
          <cell r="X99">
            <v>0</v>
          </cell>
        </row>
        <row r="100">
          <cell r="B100">
            <v>14350250</v>
          </cell>
          <cell r="C100" t="str">
            <v>FLETES MOTOS</v>
          </cell>
          <cell r="D100">
            <v>0</v>
          </cell>
          <cell r="E100">
            <v>0</v>
          </cell>
          <cell r="F100">
            <v>115779697</v>
          </cell>
          <cell r="G100">
            <v>103032652.92</v>
          </cell>
          <cell r="H100">
            <v>12747044.08</v>
          </cell>
          <cell r="I100">
            <v>12747044.08</v>
          </cell>
          <cell r="J100" t="str">
            <v>Rev</v>
          </cell>
          <cell r="L100">
            <v>12747044.08</v>
          </cell>
          <cell r="M100">
            <v>0</v>
          </cell>
          <cell r="N100">
            <v>0</v>
          </cell>
          <cell r="O100">
            <v>1.0023117356663096E-2</v>
          </cell>
          <cell r="P100">
            <v>-1</v>
          </cell>
          <cell r="R100" t="str">
            <v></v>
          </cell>
          <cell r="S100" t="str">
            <v></v>
          </cell>
          <cell r="T100" t="str">
            <v></v>
          </cell>
          <cell r="U100">
            <v>0</v>
          </cell>
          <cell r="V100" t="str">
            <v xml:space="preserve"> </v>
          </cell>
          <cell r="W100" t="str">
            <v></v>
          </cell>
          <cell r="X100" t="str">
            <v>Comb</v>
          </cell>
        </row>
        <row r="101">
          <cell r="B101">
            <v>143503</v>
          </cell>
          <cell r="C101" t="str">
            <v>VEHICULOS AUTOMOTORES-CAMIONETAS</v>
          </cell>
          <cell r="D101">
            <v>0</v>
          </cell>
          <cell r="E101">
            <v>0</v>
          </cell>
          <cell r="F101">
            <v>82296837</v>
          </cell>
          <cell r="G101">
            <v>0</v>
          </cell>
          <cell r="H101">
            <v>82296837</v>
          </cell>
          <cell r="I101">
            <v>82296837</v>
          </cell>
          <cell r="J101" t="str">
            <v>Rev</v>
          </cell>
          <cell r="L101">
            <v>82296837</v>
          </cell>
          <cell r="M101">
            <v>0</v>
          </cell>
          <cell r="N101">
            <v>0</v>
          </cell>
          <cell r="O101">
            <v>6.47107556980515E-2</v>
          </cell>
          <cell r="P101">
            <v>-1</v>
          </cell>
          <cell r="R101" t="str">
            <v></v>
          </cell>
          <cell r="S101" t="str">
            <v></v>
          </cell>
          <cell r="T101" t="str">
            <v></v>
          </cell>
          <cell r="U101">
            <v>0</v>
          </cell>
          <cell r="V101" t="str">
            <v xml:space="preserve"> </v>
          </cell>
          <cell r="W101" t="str">
            <v></v>
          </cell>
          <cell r="X101" t="str">
            <v>Comb</v>
          </cell>
        </row>
        <row r="102">
          <cell r="B102">
            <v>14350301</v>
          </cell>
          <cell r="C102" t="str">
            <v>CAMIONETA HONDA ODYSSEY 2015</v>
          </cell>
          <cell r="D102">
            <v>0</v>
          </cell>
          <cell r="E102">
            <v>0</v>
          </cell>
          <cell r="F102">
            <v>82296837</v>
          </cell>
          <cell r="G102">
            <v>0</v>
          </cell>
          <cell r="H102">
            <v>82296837</v>
          </cell>
          <cell r="I102">
            <v>82296837</v>
          </cell>
          <cell r="J102" t="str">
            <v>Rev</v>
          </cell>
          <cell r="L102">
            <v>82296837</v>
          </cell>
          <cell r="M102">
            <v>0</v>
          </cell>
          <cell r="N102">
            <v>0</v>
          </cell>
          <cell r="O102">
            <v>6.47107556980515E-2</v>
          </cell>
          <cell r="P102">
            <v>-1</v>
          </cell>
          <cell r="R102" t="str">
            <v></v>
          </cell>
          <cell r="S102" t="str">
            <v></v>
          </cell>
          <cell r="T102" t="str">
            <v></v>
          </cell>
          <cell r="U102">
            <v>0</v>
          </cell>
          <cell r="V102" t="str">
            <v xml:space="preserve"> </v>
          </cell>
          <cell r="W102" t="str">
            <v></v>
          </cell>
          <cell r="X102" t="str">
            <v>Comb</v>
          </cell>
        </row>
        <row r="103">
          <cell r="B103">
            <v>143506</v>
          </cell>
          <cell r="C103" t="str">
            <v>INVENTARIO REPUESTOS ACCESORIO</v>
          </cell>
          <cell r="D103">
            <v>0</v>
          </cell>
          <cell r="E103">
            <v>81726359.450000003</v>
          </cell>
          <cell r="F103">
            <v>276072632.26999998</v>
          </cell>
          <cell r="G103">
            <v>220056475.69</v>
          </cell>
          <cell r="H103">
            <v>137742516.03</v>
          </cell>
          <cell r="I103">
            <v>56016156.579999998</v>
          </cell>
          <cell r="J103" t="str">
            <v>Rev</v>
          </cell>
          <cell r="L103">
            <v>56016156.579999998</v>
          </cell>
          <cell r="M103">
            <v>0.68541113242992979</v>
          </cell>
          <cell r="N103">
            <v>9.4085825126761419E-2</v>
          </cell>
          <cell r="O103">
            <v>0.10830820027812579</v>
          </cell>
          <cell r="P103">
            <v>-1</v>
          </cell>
          <cell r="R103" t="str">
            <v></v>
          </cell>
          <cell r="S103" t="str">
            <v></v>
          </cell>
          <cell r="T103" t="str">
            <v></v>
          </cell>
          <cell r="U103">
            <v>0</v>
          </cell>
          <cell r="V103" t="str">
            <v xml:space="preserve"> </v>
          </cell>
          <cell r="W103" t="str">
            <v></v>
          </cell>
          <cell r="X103" t="str">
            <v>Comb</v>
          </cell>
        </row>
        <row r="104">
          <cell r="B104">
            <v>14350601</v>
          </cell>
          <cell r="C104" t="str">
            <v>INVENTARIO PERMANENTE</v>
          </cell>
          <cell r="D104">
            <v>0</v>
          </cell>
          <cell r="E104">
            <v>81726359.450000003</v>
          </cell>
          <cell r="F104">
            <v>276072632.26999998</v>
          </cell>
          <cell r="G104">
            <v>220056475.69</v>
          </cell>
          <cell r="H104">
            <v>137742516.03</v>
          </cell>
          <cell r="I104">
            <v>56016156.579999998</v>
          </cell>
          <cell r="J104" t="str">
            <v>Rev</v>
          </cell>
          <cell r="L104">
            <v>56016156.579999998</v>
          </cell>
          <cell r="M104">
            <v>0.68541113242992979</v>
          </cell>
          <cell r="N104">
            <v>9.4085825126761419E-2</v>
          </cell>
          <cell r="O104">
            <v>0.10830820027812579</v>
          </cell>
          <cell r="P104">
            <v>-1</v>
          </cell>
          <cell r="R104" t="str">
            <v></v>
          </cell>
          <cell r="S104" t="str">
            <v></v>
          </cell>
          <cell r="T104" t="str">
            <v></v>
          </cell>
          <cell r="U104">
            <v>0</v>
          </cell>
          <cell r="V104" t="str">
            <v xml:space="preserve"> </v>
          </cell>
          <cell r="W104" t="str">
            <v></v>
          </cell>
          <cell r="X104" t="str">
            <v>Comb</v>
          </cell>
        </row>
        <row r="105">
          <cell r="B105">
            <v>1455</v>
          </cell>
          <cell r="C105" t="str">
            <v>MATERIALES,REPUESTOS.ACCESORI.</v>
          </cell>
          <cell r="D105">
            <v>0</v>
          </cell>
          <cell r="E105">
            <v>0</v>
          </cell>
          <cell r="F105">
            <v>97071152</v>
          </cell>
          <cell r="G105">
            <v>97071152</v>
          </cell>
          <cell r="H105">
            <v>0</v>
          </cell>
          <cell r="I105">
            <v>0</v>
          </cell>
          <cell r="J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 t="str">
            <v xml:space="preserve"> </v>
          </cell>
          <cell r="W105">
            <v>0</v>
          </cell>
          <cell r="X105">
            <v>0</v>
          </cell>
        </row>
        <row r="106">
          <cell r="B106">
            <v>145505</v>
          </cell>
          <cell r="C106" t="str">
            <v>MATERIALES,REPUESTOS.ACCESORIO</v>
          </cell>
          <cell r="D106">
            <v>0</v>
          </cell>
          <cell r="E106">
            <v>0</v>
          </cell>
          <cell r="F106">
            <v>97071152</v>
          </cell>
          <cell r="G106">
            <v>97071152</v>
          </cell>
          <cell r="H106">
            <v>0</v>
          </cell>
          <cell r="I106">
            <v>0</v>
          </cell>
          <cell r="J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 t="str">
            <v xml:space="preserve"> </v>
          </cell>
          <cell r="W106">
            <v>0</v>
          </cell>
          <cell r="X106">
            <v>0</v>
          </cell>
        </row>
        <row r="107">
          <cell r="B107">
            <v>14550501</v>
          </cell>
          <cell r="C107" t="str">
            <v>INV.PERMANENTE SUMINISTRO LAV</v>
          </cell>
          <cell r="D107">
            <v>0</v>
          </cell>
          <cell r="E107">
            <v>0</v>
          </cell>
          <cell r="F107">
            <v>48462388</v>
          </cell>
          <cell r="G107">
            <v>48462388</v>
          </cell>
          <cell r="H107">
            <v>0</v>
          </cell>
          <cell r="I107">
            <v>0</v>
          </cell>
          <cell r="J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 t="str">
            <v xml:space="preserve"> </v>
          </cell>
          <cell r="W107">
            <v>0</v>
          </cell>
          <cell r="X107">
            <v>0</v>
          </cell>
        </row>
        <row r="108">
          <cell r="B108">
            <v>14550502</v>
          </cell>
          <cell r="C108" t="str">
            <v>COMPRA DE SUMINISTRO LAVANDER</v>
          </cell>
          <cell r="D108">
            <v>0</v>
          </cell>
          <cell r="E108">
            <v>0</v>
          </cell>
          <cell r="F108">
            <v>48608764</v>
          </cell>
          <cell r="G108">
            <v>48608764</v>
          </cell>
          <cell r="H108">
            <v>0</v>
          </cell>
          <cell r="I108">
            <v>0</v>
          </cell>
          <cell r="J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 t="str">
            <v xml:space="preserve"> </v>
          </cell>
          <cell r="W108">
            <v>0</v>
          </cell>
          <cell r="X108">
            <v>0</v>
          </cell>
        </row>
        <row r="109">
          <cell r="B109">
            <v>1465</v>
          </cell>
          <cell r="C109" t="str">
            <v>INVENTARIOS EN TRANSITO</v>
          </cell>
          <cell r="D109">
            <v>0</v>
          </cell>
          <cell r="E109">
            <v>322690</v>
          </cell>
          <cell r="F109">
            <v>0</v>
          </cell>
          <cell r="G109">
            <v>0</v>
          </cell>
          <cell r="H109">
            <v>322690</v>
          </cell>
          <cell r="I109">
            <v>0</v>
          </cell>
          <cell r="J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 t="str">
            <v xml:space="preserve"> </v>
          </cell>
          <cell r="W109">
            <v>0</v>
          </cell>
          <cell r="X109">
            <v>0</v>
          </cell>
        </row>
        <row r="110">
          <cell r="B110">
            <v>146506</v>
          </cell>
          <cell r="C110" t="str">
            <v>REPUESTOS Y ACCESORIOS MOTOS</v>
          </cell>
          <cell r="D110">
            <v>0</v>
          </cell>
          <cell r="E110">
            <v>322690</v>
          </cell>
          <cell r="F110">
            <v>0</v>
          </cell>
          <cell r="G110">
            <v>0</v>
          </cell>
          <cell r="H110">
            <v>322690</v>
          </cell>
          <cell r="I110">
            <v>0</v>
          </cell>
          <cell r="J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 t="str">
            <v xml:space="preserve"> </v>
          </cell>
          <cell r="W110">
            <v>0</v>
          </cell>
          <cell r="X110">
            <v>0</v>
          </cell>
        </row>
        <row r="111">
          <cell r="B111">
            <v>14650602</v>
          </cell>
          <cell r="C111" t="str">
            <v>COMPRA DE REPUESTOS</v>
          </cell>
          <cell r="D111">
            <v>0</v>
          </cell>
          <cell r="E111">
            <v>322690</v>
          </cell>
          <cell r="F111">
            <v>0</v>
          </cell>
          <cell r="G111">
            <v>0</v>
          </cell>
          <cell r="H111">
            <v>322690</v>
          </cell>
          <cell r="I111">
            <v>0</v>
          </cell>
          <cell r="J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 t="str">
            <v xml:space="preserve"> </v>
          </cell>
          <cell r="W111">
            <v>0</v>
          </cell>
          <cell r="X111">
            <v>0</v>
          </cell>
        </row>
        <row r="112">
          <cell r="B112">
            <v>1499</v>
          </cell>
          <cell r="C112" t="str">
            <v>PROVISIONES</v>
          </cell>
          <cell r="D112">
            <v>0</v>
          </cell>
          <cell r="E112">
            <v>-3006187</v>
          </cell>
          <cell r="F112">
            <v>0</v>
          </cell>
          <cell r="G112">
            <v>0</v>
          </cell>
          <cell r="H112">
            <v>-3006187</v>
          </cell>
          <cell r="I112">
            <v>0</v>
          </cell>
          <cell r="J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 t="str">
            <v xml:space="preserve"> </v>
          </cell>
          <cell r="W112">
            <v>0</v>
          </cell>
          <cell r="X112">
            <v>0</v>
          </cell>
        </row>
        <row r="113">
          <cell r="B113">
            <v>149910</v>
          </cell>
          <cell r="C113" t="str">
            <v>DIFERENCIA INVENTARIO FISICO</v>
          </cell>
          <cell r="D113">
            <v>0</v>
          </cell>
          <cell r="E113">
            <v>-3006187</v>
          </cell>
          <cell r="F113">
            <v>0</v>
          </cell>
          <cell r="G113">
            <v>0</v>
          </cell>
          <cell r="H113">
            <v>-3006187</v>
          </cell>
          <cell r="I113">
            <v>0</v>
          </cell>
          <cell r="J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 t="str">
            <v xml:space="preserve"> </v>
          </cell>
          <cell r="W113">
            <v>0</v>
          </cell>
          <cell r="X113">
            <v>0</v>
          </cell>
        </row>
        <row r="114">
          <cell r="B114">
            <v>15</v>
          </cell>
          <cell r="C114" t="str">
            <v>PROPIEDADES PLANTA Y EQUIPO</v>
          </cell>
          <cell r="D114" t="str">
            <v>NC</v>
          </cell>
          <cell r="E114">
            <v>146535823.93000001</v>
          </cell>
          <cell r="F114">
            <v>468868660.44</v>
          </cell>
          <cell r="G114">
            <v>152469218.44</v>
          </cell>
          <cell r="H114">
            <v>462935265.93000001</v>
          </cell>
          <cell r="I114">
            <v>316399442</v>
          </cell>
          <cell r="J114" t="str">
            <v>Rev</v>
          </cell>
          <cell r="L114">
            <v>316399442</v>
          </cell>
          <cell r="M114">
            <v>2.1591951613903206</v>
          </cell>
          <cell r="N114">
            <v>0.16869641567135635</v>
          </cell>
          <cell r="O114">
            <v>0.36401023404591765</v>
          </cell>
          <cell r="P114">
            <v>-1</v>
          </cell>
          <cell r="R114" t="str">
            <v></v>
          </cell>
          <cell r="S114" t="str">
            <v></v>
          </cell>
          <cell r="T114" t="str">
            <v></v>
          </cell>
          <cell r="U114" t="str">
            <v></v>
          </cell>
          <cell r="V114" t="str">
            <v xml:space="preserve"> </v>
          </cell>
          <cell r="W114" t="str">
            <v></v>
          </cell>
          <cell r="X114" t="str">
            <v>Comb</v>
          </cell>
        </row>
        <row r="115">
          <cell r="B115">
            <v>1504</v>
          </cell>
          <cell r="C115" t="str">
            <v>TERRENOS</v>
          </cell>
          <cell r="D115">
            <v>0</v>
          </cell>
          <cell r="E115">
            <v>0</v>
          </cell>
          <cell r="F115">
            <v>195000000</v>
          </cell>
          <cell r="G115">
            <v>0</v>
          </cell>
          <cell r="H115">
            <v>195000000</v>
          </cell>
          <cell r="I115">
            <v>195000000</v>
          </cell>
          <cell r="J115" t="str">
            <v>Rev</v>
          </cell>
          <cell r="L115">
            <v>195000000</v>
          </cell>
          <cell r="M115">
            <v>0</v>
          </cell>
          <cell r="N115">
            <v>0</v>
          </cell>
          <cell r="O115">
            <v>0.15333028365500903</v>
          </cell>
          <cell r="P115">
            <v>-1</v>
          </cell>
          <cell r="R115" t="str">
            <v></v>
          </cell>
          <cell r="S115" t="str">
            <v></v>
          </cell>
          <cell r="T115" t="str">
            <v></v>
          </cell>
          <cell r="U115">
            <v>0</v>
          </cell>
          <cell r="V115" t="str">
            <v xml:space="preserve"> </v>
          </cell>
          <cell r="W115" t="str">
            <v></v>
          </cell>
          <cell r="X115" t="str">
            <v>Comb</v>
          </cell>
        </row>
        <row r="116">
          <cell r="B116">
            <v>150405</v>
          </cell>
          <cell r="C116" t="str">
            <v>URBANOS</v>
          </cell>
          <cell r="D116">
            <v>0</v>
          </cell>
          <cell r="E116">
            <v>0</v>
          </cell>
          <cell r="F116">
            <v>195000000</v>
          </cell>
          <cell r="G116">
            <v>0</v>
          </cell>
          <cell r="H116">
            <v>195000000</v>
          </cell>
          <cell r="I116">
            <v>195000000</v>
          </cell>
          <cell r="J116" t="str">
            <v>Rev</v>
          </cell>
          <cell r="L116">
            <v>195000000</v>
          </cell>
          <cell r="M116">
            <v>0</v>
          </cell>
          <cell r="N116">
            <v>0</v>
          </cell>
          <cell r="O116">
            <v>0.15333028365500903</v>
          </cell>
          <cell r="P116">
            <v>-1</v>
          </cell>
          <cell r="R116" t="str">
            <v></v>
          </cell>
          <cell r="S116" t="str">
            <v></v>
          </cell>
          <cell r="T116" t="str">
            <v></v>
          </cell>
          <cell r="U116">
            <v>0</v>
          </cell>
          <cell r="V116" t="str">
            <v xml:space="preserve"> </v>
          </cell>
          <cell r="W116" t="str">
            <v></v>
          </cell>
          <cell r="X116" t="str">
            <v>Comb</v>
          </cell>
        </row>
        <row r="117">
          <cell r="B117">
            <v>15040501</v>
          </cell>
          <cell r="C117" t="str">
            <v>LOTE MAT.450-21448  ROCK HOLE K6 4-222</v>
          </cell>
          <cell r="D117">
            <v>0</v>
          </cell>
          <cell r="E117">
            <v>0</v>
          </cell>
          <cell r="F117">
            <v>195000000</v>
          </cell>
          <cell r="G117">
            <v>0</v>
          </cell>
          <cell r="H117">
            <v>195000000</v>
          </cell>
          <cell r="I117">
            <v>195000000</v>
          </cell>
          <cell r="J117" t="str">
            <v>Rev</v>
          </cell>
          <cell r="L117">
            <v>195000000</v>
          </cell>
          <cell r="M117">
            <v>0</v>
          </cell>
          <cell r="N117">
            <v>0</v>
          </cell>
          <cell r="O117">
            <v>0.15333028365500903</v>
          </cell>
          <cell r="P117">
            <v>-1</v>
          </cell>
          <cell r="R117" t="str">
            <v></v>
          </cell>
          <cell r="S117" t="str">
            <v></v>
          </cell>
          <cell r="T117" t="str">
            <v></v>
          </cell>
          <cell r="U117">
            <v>0</v>
          </cell>
          <cell r="V117" t="str">
            <v xml:space="preserve"> </v>
          </cell>
          <cell r="W117" t="str">
            <v></v>
          </cell>
          <cell r="X117" t="str">
            <v>Comb</v>
          </cell>
        </row>
        <row r="118">
          <cell r="B118">
            <v>1508</v>
          </cell>
          <cell r="C118" t="str">
            <v>CONSTRUCCIONES EN CURSO</v>
          </cell>
          <cell r="D118">
            <v>0</v>
          </cell>
          <cell r="E118">
            <v>0</v>
          </cell>
          <cell r="F118">
            <v>175899024</v>
          </cell>
          <cell r="G118">
            <v>0</v>
          </cell>
          <cell r="H118">
            <v>175899024</v>
          </cell>
          <cell r="I118">
            <v>175899024</v>
          </cell>
          <cell r="J118" t="str">
            <v>Rev</v>
          </cell>
          <cell r="L118">
            <v>175899024</v>
          </cell>
          <cell r="M118">
            <v>0</v>
          </cell>
          <cell r="N118">
            <v>0</v>
          </cell>
          <cell r="O118">
            <v>0.13831101151056022</v>
          </cell>
          <cell r="P118">
            <v>-1</v>
          </cell>
          <cell r="R118" t="str">
            <v></v>
          </cell>
          <cell r="S118" t="str">
            <v></v>
          </cell>
          <cell r="T118" t="str">
            <v></v>
          </cell>
          <cell r="U118">
            <v>0</v>
          </cell>
          <cell r="V118" t="str">
            <v xml:space="preserve"> </v>
          </cell>
          <cell r="W118" t="str">
            <v></v>
          </cell>
          <cell r="X118" t="str">
            <v>Comb</v>
          </cell>
        </row>
        <row r="119">
          <cell r="B119">
            <v>150805</v>
          </cell>
          <cell r="C119" t="str">
            <v>CONSTRUCCIONES Y EDIFICACIONES</v>
          </cell>
          <cell r="D119">
            <v>0</v>
          </cell>
          <cell r="E119">
            <v>0</v>
          </cell>
          <cell r="F119">
            <v>175899024</v>
          </cell>
          <cell r="G119">
            <v>0</v>
          </cell>
          <cell r="H119">
            <v>175899024</v>
          </cell>
          <cell r="I119">
            <v>175899024</v>
          </cell>
          <cell r="J119" t="str">
            <v>Rev</v>
          </cell>
          <cell r="L119">
            <v>175899024</v>
          </cell>
          <cell r="M119">
            <v>0</v>
          </cell>
          <cell r="N119">
            <v>0</v>
          </cell>
          <cell r="O119">
            <v>0.13831101151056022</v>
          </cell>
          <cell r="P119">
            <v>-1</v>
          </cell>
          <cell r="R119" t="str">
            <v></v>
          </cell>
          <cell r="S119" t="str">
            <v></v>
          </cell>
          <cell r="T119" t="str">
            <v></v>
          </cell>
          <cell r="U119">
            <v>0</v>
          </cell>
          <cell r="V119" t="str">
            <v xml:space="preserve"> </v>
          </cell>
          <cell r="W119" t="str">
            <v></v>
          </cell>
          <cell r="X119" t="str">
            <v>Comb</v>
          </cell>
        </row>
        <row r="120">
          <cell r="B120">
            <v>15080501</v>
          </cell>
          <cell r="C120" t="str">
            <v>CASA MAT.450-21446 K6 4-222</v>
          </cell>
          <cell r="D120">
            <v>0</v>
          </cell>
          <cell r="E120">
            <v>0</v>
          </cell>
          <cell r="F120">
            <v>175899024</v>
          </cell>
          <cell r="G120">
            <v>0</v>
          </cell>
          <cell r="H120">
            <v>175899024</v>
          </cell>
          <cell r="I120">
            <v>175899024</v>
          </cell>
          <cell r="J120" t="str">
            <v>Rev</v>
          </cell>
          <cell r="L120">
            <v>175899024</v>
          </cell>
          <cell r="M120">
            <v>0</v>
          </cell>
          <cell r="N120">
            <v>0</v>
          </cell>
          <cell r="O120">
            <v>0.13831101151056022</v>
          </cell>
          <cell r="P120">
            <v>-1</v>
          </cell>
          <cell r="R120" t="str">
            <v></v>
          </cell>
          <cell r="S120" t="str">
            <v></v>
          </cell>
          <cell r="T120" t="str">
            <v></v>
          </cell>
          <cell r="U120">
            <v>0</v>
          </cell>
          <cell r="V120" t="str">
            <v xml:space="preserve"> </v>
          </cell>
          <cell r="W120" t="str">
            <v></v>
          </cell>
          <cell r="X120" t="str">
            <v>Comb</v>
          </cell>
        </row>
        <row r="121">
          <cell r="B121">
            <v>1520</v>
          </cell>
          <cell r="C121" t="str">
            <v>MAQUINARIA Y EQUIPO</v>
          </cell>
          <cell r="D121">
            <v>0</v>
          </cell>
          <cell r="E121">
            <v>218392530.18000001</v>
          </cell>
          <cell r="F121">
            <v>343500</v>
          </cell>
          <cell r="G121">
            <v>68005796</v>
          </cell>
          <cell r="H121">
            <v>150730234.18000001</v>
          </cell>
          <cell r="I121">
            <v>67662296</v>
          </cell>
          <cell r="J121" t="str">
            <v>Rev</v>
          </cell>
          <cell r="L121">
            <v>-67662296</v>
          </cell>
          <cell r="M121">
            <v>0.30981964421691743</v>
          </cell>
          <cell r="N121">
            <v>0.25142000135314291</v>
          </cell>
          <cell r="O121">
            <v>0.11852056185746328</v>
          </cell>
          <cell r="P121">
            <v>2</v>
          </cell>
          <cell r="R121" t="str">
            <v></v>
          </cell>
          <cell r="S121" t="str">
            <v></v>
          </cell>
          <cell r="T121" t="str">
            <v></v>
          </cell>
          <cell r="U121">
            <v>0</v>
          </cell>
          <cell r="V121" t="str">
            <v xml:space="preserve"> </v>
          </cell>
          <cell r="W121" t="str">
            <v></v>
          </cell>
          <cell r="X121" t="str">
            <v>Comb</v>
          </cell>
        </row>
        <row r="122">
          <cell r="B122">
            <v>152005</v>
          </cell>
          <cell r="C122" t="str">
            <v>HERRAMIENTA</v>
          </cell>
          <cell r="D122">
            <v>0</v>
          </cell>
          <cell r="E122">
            <v>2377453</v>
          </cell>
          <cell r="F122">
            <v>83500</v>
          </cell>
          <cell r="G122">
            <v>2228153</v>
          </cell>
          <cell r="H122">
            <v>232800</v>
          </cell>
          <cell r="I122">
            <v>2144653</v>
          </cell>
          <cell r="J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 t="str">
            <v xml:space="preserve"> </v>
          </cell>
          <cell r="W122">
            <v>0</v>
          </cell>
          <cell r="X122">
            <v>0</v>
          </cell>
        </row>
        <row r="123">
          <cell r="B123">
            <v>15200501</v>
          </cell>
          <cell r="C123" t="str">
            <v>HERRAMIENTA TALLER SERVICIOS</v>
          </cell>
          <cell r="D123">
            <v>0</v>
          </cell>
          <cell r="E123">
            <v>2377453</v>
          </cell>
          <cell r="F123">
            <v>83500</v>
          </cell>
          <cell r="G123">
            <v>2228153</v>
          </cell>
          <cell r="H123">
            <v>232800</v>
          </cell>
          <cell r="I123">
            <v>2144653</v>
          </cell>
          <cell r="J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 t="str">
            <v xml:space="preserve"> </v>
          </cell>
          <cell r="W123">
            <v>0</v>
          </cell>
          <cell r="X123">
            <v>0</v>
          </cell>
        </row>
        <row r="124">
          <cell r="B124">
            <v>152010</v>
          </cell>
          <cell r="C124" t="str">
            <v>EQUIPOS</v>
          </cell>
          <cell r="D124">
            <v>0</v>
          </cell>
          <cell r="E124">
            <v>216015077.18000001</v>
          </cell>
          <cell r="F124">
            <v>260000</v>
          </cell>
          <cell r="G124">
            <v>65777643</v>
          </cell>
          <cell r="H124">
            <v>150497434.18000001</v>
          </cell>
          <cell r="I124">
            <v>65517643</v>
          </cell>
          <cell r="J124" t="str">
            <v>Rev</v>
          </cell>
          <cell r="L124">
            <v>-65517643</v>
          </cell>
          <cell r="M124">
            <v>0.30330125033543737</v>
          </cell>
          <cell r="N124">
            <v>0.24868300647523034</v>
          </cell>
          <cell r="O124">
            <v>0.1183375090880536</v>
          </cell>
          <cell r="P124">
            <v>2</v>
          </cell>
          <cell r="R124" t="str">
            <v></v>
          </cell>
          <cell r="S124" t="str">
            <v></v>
          </cell>
          <cell r="T124" t="str">
            <v></v>
          </cell>
          <cell r="U124">
            <v>0</v>
          </cell>
          <cell r="V124" t="str">
            <v xml:space="preserve"> </v>
          </cell>
          <cell r="W124" t="str">
            <v></v>
          </cell>
          <cell r="X124" t="str">
            <v>Comb</v>
          </cell>
        </row>
        <row r="125">
          <cell r="B125">
            <v>15201001</v>
          </cell>
          <cell r="C125" t="str">
            <v>RODILLO DE PLANCHADO</v>
          </cell>
          <cell r="D125">
            <v>0</v>
          </cell>
          <cell r="E125">
            <v>65777643.799999997</v>
          </cell>
          <cell r="F125">
            <v>0</v>
          </cell>
          <cell r="G125">
            <v>65777643</v>
          </cell>
          <cell r="H125">
            <v>0.8</v>
          </cell>
          <cell r="I125">
            <v>65777643</v>
          </cell>
          <cell r="J125" t="str">
            <v>Rev</v>
          </cell>
          <cell r="L125">
            <v>-65777643</v>
          </cell>
          <cell r="M125">
            <v>0.99999998783781308</v>
          </cell>
          <cell r="N125">
            <v>7.5725187484993281E-2</v>
          </cell>
          <cell r="O125">
            <v>6.2904731755901149E-10</v>
          </cell>
          <cell r="P125">
            <v>2</v>
          </cell>
          <cell r="R125" t="str">
            <v></v>
          </cell>
          <cell r="S125" t="str">
            <v></v>
          </cell>
          <cell r="T125" t="str">
            <v></v>
          </cell>
          <cell r="U125">
            <v>0</v>
          </cell>
          <cell r="V125" t="str">
            <v xml:space="preserve"> </v>
          </cell>
          <cell r="W125" t="str">
            <v></v>
          </cell>
          <cell r="X125" t="str">
            <v>Comb</v>
          </cell>
        </row>
        <row r="126">
          <cell r="B126">
            <v>15201002</v>
          </cell>
          <cell r="C126" t="str">
            <v>SECADORA A VAPOR</v>
          </cell>
          <cell r="D126">
            <v>0</v>
          </cell>
          <cell r="E126">
            <v>17558348.98</v>
          </cell>
          <cell r="F126">
            <v>0</v>
          </cell>
          <cell r="G126">
            <v>0</v>
          </cell>
          <cell r="H126">
            <v>17558348.98</v>
          </cell>
          <cell r="I126">
            <v>0</v>
          </cell>
          <cell r="J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 t="str">
            <v xml:space="preserve"> </v>
          </cell>
          <cell r="W126">
            <v>0</v>
          </cell>
          <cell r="X126">
            <v>0</v>
          </cell>
        </row>
        <row r="127">
          <cell r="B127">
            <v>15201003</v>
          </cell>
          <cell r="C127" t="str">
            <v>LAVADORA EXTRACTORA</v>
          </cell>
          <cell r="D127">
            <v>0</v>
          </cell>
          <cell r="E127">
            <v>58751486.399999999</v>
          </cell>
          <cell r="F127">
            <v>0</v>
          </cell>
          <cell r="G127">
            <v>0</v>
          </cell>
          <cell r="H127">
            <v>58751486.399999999</v>
          </cell>
          <cell r="I127">
            <v>0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 t="str">
            <v xml:space="preserve"> </v>
          </cell>
          <cell r="W127">
            <v>0</v>
          </cell>
          <cell r="X127">
            <v>0</v>
          </cell>
        </row>
        <row r="128">
          <cell r="B128">
            <v>15201004</v>
          </cell>
          <cell r="C128" t="str">
            <v>CALDERA CS-50 VAPOR</v>
          </cell>
          <cell r="D128">
            <v>0</v>
          </cell>
          <cell r="E128">
            <v>50548925</v>
          </cell>
          <cell r="F128">
            <v>0</v>
          </cell>
          <cell r="G128">
            <v>0</v>
          </cell>
          <cell r="H128">
            <v>50548925</v>
          </cell>
          <cell r="I128">
            <v>0</v>
          </cell>
          <cell r="J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 t="str">
            <v xml:space="preserve"> </v>
          </cell>
          <cell r="W128">
            <v>0</v>
          </cell>
          <cell r="X128">
            <v>0</v>
          </cell>
        </row>
        <row r="129">
          <cell r="B129">
            <v>15201005</v>
          </cell>
          <cell r="C129" t="str">
            <v>SISTEMA ALIMENTACION DE AGUA</v>
          </cell>
          <cell r="D129">
            <v>0</v>
          </cell>
          <cell r="E129">
            <v>6263051</v>
          </cell>
          <cell r="F129">
            <v>0</v>
          </cell>
          <cell r="G129">
            <v>0</v>
          </cell>
          <cell r="H129">
            <v>6263051</v>
          </cell>
          <cell r="I129">
            <v>0</v>
          </cell>
          <cell r="J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 t="str">
            <v xml:space="preserve"> </v>
          </cell>
          <cell r="W129">
            <v>0</v>
          </cell>
          <cell r="X129">
            <v>0</v>
          </cell>
        </row>
        <row r="130">
          <cell r="B130">
            <v>15201006</v>
          </cell>
          <cell r="C130" t="str">
            <v>SUAVIZADOR DE AGUA</v>
          </cell>
          <cell r="D130">
            <v>0</v>
          </cell>
          <cell r="E130">
            <v>6164503</v>
          </cell>
          <cell r="F130">
            <v>0</v>
          </cell>
          <cell r="G130">
            <v>0</v>
          </cell>
          <cell r="H130">
            <v>6164503</v>
          </cell>
          <cell r="I130">
            <v>0</v>
          </cell>
          <cell r="J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 t="str">
            <v xml:space="preserve"> </v>
          </cell>
          <cell r="W130">
            <v>0</v>
          </cell>
          <cell r="X130">
            <v>0</v>
          </cell>
        </row>
        <row r="131">
          <cell r="B131">
            <v>15201007</v>
          </cell>
          <cell r="C131" t="str">
            <v>DOSIFICADOR DE QUIMICOS</v>
          </cell>
          <cell r="D131">
            <v>0</v>
          </cell>
          <cell r="E131">
            <v>5116119</v>
          </cell>
          <cell r="F131">
            <v>0</v>
          </cell>
          <cell r="G131">
            <v>0</v>
          </cell>
          <cell r="H131">
            <v>5116119</v>
          </cell>
          <cell r="I131">
            <v>0</v>
          </cell>
          <cell r="J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 t="str">
            <v xml:space="preserve"> </v>
          </cell>
          <cell r="W131">
            <v>0</v>
          </cell>
          <cell r="X131">
            <v>0</v>
          </cell>
        </row>
        <row r="132">
          <cell r="B132">
            <v>15201008</v>
          </cell>
          <cell r="C132" t="str">
            <v>MOTOBOMBA</v>
          </cell>
          <cell r="D132">
            <v>0</v>
          </cell>
          <cell r="E132">
            <v>1655000</v>
          </cell>
          <cell r="F132">
            <v>0</v>
          </cell>
          <cell r="G132">
            <v>0</v>
          </cell>
          <cell r="H132">
            <v>1655000</v>
          </cell>
          <cell r="I132">
            <v>0</v>
          </cell>
          <cell r="J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 t="str">
            <v xml:space="preserve"> </v>
          </cell>
          <cell r="W132">
            <v>0</v>
          </cell>
          <cell r="X132">
            <v>0</v>
          </cell>
        </row>
        <row r="133">
          <cell r="B133">
            <v>15201009</v>
          </cell>
          <cell r="C133" t="str">
            <v>CARRITO PARA LAVANDERIA</v>
          </cell>
          <cell r="D133">
            <v>0</v>
          </cell>
          <cell r="E133">
            <v>3000000</v>
          </cell>
          <cell r="F133">
            <v>0</v>
          </cell>
          <cell r="G133">
            <v>0</v>
          </cell>
          <cell r="H133">
            <v>3000000</v>
          </cell>
          <cell r="I133">
            <v>0</v>
          </cell>
          <cell r="J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 t="str">
            <v xml:space="preserve"> </v>
          </cell>
          <cell r="W133">
            <v>0</v>
          </cell>
          <cell r="X133">
            <v>0</v>
          </cell>
        </row>
        <row r="134">
          <cell r="B134">
            <v>15201010</v>
          </cell>
          <cell r="C134" t="str">
            <v>LAVADORA CROLLEY CAW 92 44 C</v>
          </cell>
          <cell r="D134">
            <v>0</v>
          </cell>
          <cell r="E134">
            <v>1180000</v>
          </cell>
          <cell r="F134">
            <v>0</v>
          </cell>
          <cell r="G134">
            <v>0</v>
          </cell>
          <cell r="H134">
            <v>1180000</v>
          </cell>
          <cell r="I134">
            <v>0</v>
          </cell>
          <cell r="J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 t="str">
            <v xml:space="preserve"> </v>
          </cell>
          <cell r="W134">
            <v>0</v>
          </cell>
          <cell r="X134">
            <v>0</v>
          </cell>
        </row>
        <row r="135">
          <cell r="B135">
            <v>15201011</v>
          </cell>
          <cell r="C135" t="str">
            <v>DISPENSADOR DE AGUA</v>
          </cell>
          <cell r="D135">
            <v>0</v>
          </cell>
          <cell r="E135">
            <v>0</v>
          </cell>
          <cell r="F135">
            <v>260000</v>
          </cell>
          <cell r="G135">
            <v>0</v>
          </cell>
          <cell r="H135">
            <v>260000</v>
          </cell>
          <cell r="I135">
            <v>260000</v>
          </cell>
          <cell r="J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 t="str">
            <v xml:space="preserve"> </v>
          </cell>
          <cell r="W135">
            <v>0</v>
          </cell>
          <cell r="X135">
            <v>0</v>
          </cell>
        </row>
        <row r="136">
          <cell r="B136">
            <v>1524</v>
          </cell>
          <cell r="C136" t="str">
            <v>EQUIPO DE OFICINA</v>
          </cell>
          <cell r="D136">
            <v>0</v>
          </cell>
          <cell r="E136">
            <v>17025108</v>
          </cell>
          <cell r="F136">
            <v>0</v>
          </cell>
          <cell r="G136">
            <v>10361608</v>
          </cell>
          <cell r="H136">
            <v>6663500</v>
          </cell>
          <cell r="I136">
            <v>10361608</v>
          </cell>
          <cell r="J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 t="str">
            <v xml:space="preserve"> </v>
          </cell>
          <cell r="W136">
            <v>0</v>
          </cell>
          <cell r="X136">
            <v>0</v>
          </cell>
        </row>
        <row r="137">
          <cell r="B137">
            <v>152405</v>
          </cell>
          <cell r="C137" t="str">
            <v>MUEBLES Y ENSERES</v>
          </cell>
          <cell r="D137">
            <v>0</v>
          </cell>
          <cell r="E137">
            <v>8881208</v>
          </cell>
          <cell r="F137">
            <v>0</v>
          </cell>
          <cell r="G137">
            <v>8583208</v>
          </cell>
          <cell r="H137">
            <v>298000</v>
          </cell>
          <cell r="I137">
            <v>8583208</v>
          </cell>
          <cell r="J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 t="str">
            <v xml:space="preserve"> </v>
          </cell>
          <cell r="W137">
            <v>0</v>
          </cell>
          <cell r="X137">
            <v>0</v>
          </cell>
        </row>
        <row r="138">
          <cell r="B138">
            <v>15240501</v>
          </cell>
          <cell r="C138" t="str">
            <v>MUEBLES</v>
          </cell>
          <cell r="D138">
            <v>0</v>
          </cell>
          <cell r="E138">
            <v>7783208</v>
          </cell>
          <cell r="F138">
            <v>0</v>
          </cell>
          <cell r="G138">
            <v>7783208</v>
          </cell>
          <cell r="H138">
            <v>0</v>
          </cell>
          <cell r="I138">
            <v>7783208</v>
          </cell>
          <cell r="J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 t="str">
            <v xml:space="preserve"> </v>
          </cell>
          <cell r="W138">
            <v>0</v>
          </cell>
          <cell r="X138">
            <v>0</v>
          </cell>
        </row>
        <row r="139">
          <cell r="B139">
            <v>15240502</v>
          </cell>
          <cell r="C139" t="str">
            <v>ARCHIVADORES</v>
          </cell>
          <cell r="D139">
            <v>0</v>
          </cell>
          <cell r="E139">
            <v>800000</v>
          </cell>
          <cell r="F139">
            <v>0</v>
          </cell>
          <cell r="G139">
            <v>800000</v>
          </cell>
          <cell r="H139">
            <v>0</v>
          </cell>
          <cell r="I139">
            <v>800000</v>
          </cell>
          <cell r="J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 t="str">
            <v xml:space="preserve"> </v>
          </cell>
          <cell r="W139">
            <v>0</v>
          </cell>
          <cell r="X139">
            <v>0</v>
          </cell>
        </row>
        <row r="140">
          <cell r="B140">
            <v>15240503</v>
          </cell>
          <cell r="C140" t="str">
            <v>SILLA EJECUTIVA</v>
          </cell>
          <cell r="D140">
            <v>0</v>
          </cell>
          <cell r="E140">
            <v>298000</v>
          </cell>
          <cell r="F140">
            <v>0</v>
          </cell>
          <cell r="G140">
            <v>0</v>
          </cell>
          <cell r="H140">
            <v>298000</v>
          </cell>
          <cell r="I140">
            <v>0</v>
          </cell>
          <cell r="J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 t="str">
            <v xml:space="preserve"> </v>
          </cell>
          <cell r="W140">
            <v>0</v>
          </cell>
          <cell r="X140">
            <v>0</v>
          </cell>
        </row>
        <row r="141">
          <cell r="B141">
            <v>152410</v>
          </cell>
          <cell r="C141" t="str">
            <v>MAQUINARIA Y EQUIPOS</v>
          </cell>
          <cell r="D141">
            <v>0</v>
          </cell>
          <cell r="E141">
            <v>8143900</v>
          </cell>
          <cell r="F141">
            <v>0</v>
          </cell>
          <cell r="G141">
            <v>1778400</v>
          </cell>
          <cell r="H141">
            <v>6365500</v>
          </cell>
          <cell r="I141">
            <v>1778400</v>
          </cell>
          <cell r="J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 t="str">
            <v xml:space="preserve"> </v>
          </cell>
          <cell r="W141">
            <v>0</v>
          </cell>
          <cell r="X141">
            <v>0</v>
          </cell>
        </row>
        <row r="142">
          <cell r="B142">
            <v>1524101</v>
          </cell>
          <cell r="C142" t="str">
            <v>Equipos</v>
          </cell>
          <cell r="D142">
            <v>0</v>
          </cell>
          <cell r="E142">
            <v>8143900</v>
          </cell>
          <cell r="F142">
            <v>0</v>
          </cell>
          <cell r="G142">
            <v>1778400</v>
          </cell>
          <cell r="H142">
            <v>6365500</v>
          </cell>
          <cell r="I142">
            <v>1778400</v>
          </cell>
          <cell r="J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 t="str">
            <v xml:space="preserve"> </v>
          </cell>
          <cell r="W142">
            <v>0</v>
          </cell>
          <cell r="X142">
            <v>0</v>
          </cell>
        </row>
        <row r="143">
          <cell r="B143">
            <v>152410101</v>
          </cell>
          <cell r="C143" t="str">
            <v>Equipos</v>
          </cell>
          <cell r="D143">
            <v>0</v>
          </cell>
          <cell r="E143">
            <v>1178400</v>
          </cell>
          <cell r="F143">
            <v>0</v>
          </cell>
          <cell r="G143">
            <v>1178400</v>
          </cell>
          <cell r="H143">
            <v>0</v>
          </cell>
          <cell r="I143">
            <v>1178400</v>
          </cell>
          <cell r="J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 t="str">
            <v xml:space="preserve"> </v>
          </cell>
          <cell r="W143">
            <v>0</v>
          </cell>
          <cell r="X143">
            <v>0</v>
          </cell>
        </row>
        <row r="144">
          <cell r="B144">
            <v>152410102</v>
          </cell>
          <cell r="C144" t="str">
            <v>Maquina Escribir Brother ML100</v>
          </cell>
          <cell r="D144">
            <v>0</v>
          </cell>
          <cell r="E144">
            <v>320000</v>
          </cell>
          <cell r="F144">
            <v>0</v>
          </cell>
          <cell r="G144">
            <v>320000</v>
          </cell>
          <cell r="H144">
            <v>0</v>
          </cell>
          <cell r="I144">
            <v>320000</v>
          </cell>
          <cell r="J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 t="str">
            <v xml:space="preserve"> </v>
          </cell>
          <cell r="W144">
            <v>0</v>
          </cell>
          <cell r="X144">
            <v>0</v>
          </cell>
        </row>
        <row r="145">
          <cell r="B145">
            <v>152410103</v>
          </cell>
          <cell r="C145" t="str">
            <v>Maquina Brother</v>
          </cell>
          <cell r="D145">
            <v>0</v>
          </cell>
          <cell r="E145">
            <v>280000</v>
          </cell>
          <cell r="F145">
            <v>0</v>
          </cell>
          <cell r="G145">
            <v>280000</v>
          </cell>
          <cell r="H145">
            <v>0</v>
          </cell>
          <cell r="I145">
            <v>280000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 t="str">
            <v xml:space="preserve"> </v>
          </cell>
          <cell r="W145">
            <v>0</v>
          </cell>
          <cell r="X145">
            <v>0</v>
          </cell>
        </row>
        <row r="146">
          <cell r="B146">
            <v>152410104</v>
          </cell>
          <cell r="C146" t="str">
            <v>AIRE SANKEY 48000 BTU</v>
          </cell>
          <cell r="D146">
            <v>0</v>
          </cell>
          <cell r="E146">
            <v>3000000</v>
          </cell>
          <cell r="F146">
            <v>0</v>
          </cell>
          <cell r="G146">
            <v>0</v>
          </cell>
          <cell r="H146">
            <v>3000000</v>
          </cell>
          <cell r="I146">
            <v>0</v>
          </cell>
          <cell r="J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 t="str">
            <v xml:space="preserve"> </v>
          </cell>
          <cell r="W146">
            <v>0</v>
          </cell>
          <cell r="X146">
            <v>0</v>
          </cell>
        </row>
        <row r="147">
          <cell r="B147">
            <v>152410105</v>
          </cell>
          <cell r="C147" t="str">
            <v>EQ.VIGILANCIA CAMARA INFRAROJA</v>
          </cell>
          <cell r="D147">
            <v>0</v>
          </cell>
          <cell r="E147">
            <v>2466000</v>
          </cell>
          <cell r="F147">
            <v>0</v>
          </cell>
          <cell r="G147">
            <v>0</v>
          </cell>
          <cell r="H147">
            <v>2466000</v>
          </cell>
          <cell r="I147">
            <v>0</v>
          </cell>
          <cell r="J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 t="str">
            <v xml:space="preserve"> </v>
          </cell>
          <cell r="W147">
            <v>0</v>
          </cell>
          <cell r="X147">
            <v>0</v>
          </cell>
        </row>
        <row r="148">
          <cell r="B148">
            <v>152410106</v>
          </cell>
          <cell r="C148" t="str">
            <v>EQUIPO VIGILANCIA BODEGA SWAMP</v>
          </cell>
          <cell r="D148">
            <v>0</v>
          </cell>
          <cell r="E148">
            <v>899500</v>
          </cell>
          <cell r="F148">
            <v>0</v>
          </cell>
          <cell r="G148">
            <v>0</v>
          </cell>
          <cell r="H148">
            <v>899500</v>
          </cell>
          <cell r="I148">
            <v>0</v>
          </cell>
          <cell r="J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 t="str">
            <v xml:space="preserve"> </v>
          </cell>
          <cell r="W148">
            <v>0</v>
          </cell>
          <cell r="X148">
            <v>0</v>
          </cell>
        </row>
        <row r="149">
          <cell r="B149">
            <v>1528</v>
          </cell>
          <cell r="C149" t="str">
            <v>EQUIP.COMPUTACION/COMUNICACION</v>
          </cell>
          <cell r="D149">
            <v>0</v>
          </cell>
          <cell r="E149">
            <v>46023256.840000004</v>
          </cell>
          <cell r="F149">
            <v>2880000</v>
          </cell>
          <cell r="G149">
            <v>33816421.439999998</v>
          </cell>
          <cell r="H149">
            <v>15086835.4</v>
          </cell>
          <cell r="I149">
            <v>30936421.440000005</v>
          </cell>
          <cell r="J149" t="str">
            <v>Rev</v>
          </cell>
          <cell r="L149">
            <v>-30936421.440000005</v>
          </cell>
          <cell r="M149">
            <v>0.6721910521793486</v>
          </cell>
          <cell r="N149">
            <v>5.2983347404106922E-2</v>
          </cell>
          <cell r="O149">
            <v>1.1862916673530418E-2</v>
          </cell>
          <cell r="P149">
            <v>2</v>
          </cell>
          <cell r="R149" t="str">
            <v></v>
          </cell>
          <cell r="S149" t="str">
            <v></v>
          </cell>
          <cell r="T149" t="str">
            <v></v>
          </cell>
          <cell r="U149">
            <v>0</v>
          </cell>
          <cell r="V149" t="str">
            <v xml:space="preserve"> </v>
          </cell>
          <cell r="W149" t="str">
            <v></v>
          </cell>
          <cell r="X149" t="str">
            <v>Comb</v>
          </cell>
        </row>
        <row r="150">
          <cell r="B150">
            <v>152805</v>
          </cell>
          <cell r="C150" t="str">
            <v>EQUIPOS PROCESAMIENTO DE DATOS</v>
          </cell>
          <cell r="D150">
            <v>0</v>
          </cell>
          <cell r="E150">
            <v>44713256.840000004</v>
          </cell>
          <cell r="F150">
            <v>2880000</v>
          </cell>
          <cell r="G150">
            <v>32506421.440000001</v>
          </cell>
          <cell r="H150">
            <v>15086835.4</v>
          </cell>
          <cell r="I150">
            <v>29626421.440000005</v>
          </cell>
          <cell r="J150" t="str">
            <v>Rev</v>
          </cell>
          <cell r="L150">
            <v>-29626421.440000005</v>
          </cell>
          <cell r="M150">
            <v>0.66258697160025537</v>
          </cell>
          <cell r="N150">
            <v>5.1475236291052107E-2</v>
          </cell>
          <cell r="O150">
            <v>1.1862916673530418E-2</v>
          </cell>
          <cell r="P150">
            <v>2</v>
          </cell>
          <cell r="R150" t="str">
            <v></v>
          </cell>
          <cell r="S150" t="str">
            <v></v>
          </cell>
          <cell r="T150" t="str">
            <v></v>
          </cell>
          <cell r="U150">
            <v>0</v>
          </cell>
          <cell r="V150" t="str">
            <v xml:space="preserve"> </v>
          </cell>
          <cell r="W150" t="str">
            <v></v>
          </cell>
          <cell r="X150" t="str">
            <v>Comb</v>
          </cell>
        </row>
        <row r="151">
          <cell r="B151">
            <v>15280501</v>
          </cell>
          <cell r="C151" t="str">
            <v>EQUIPO COMPUTACION Y COMUNICAC</v>
          </cell>
          <cell r="D151">
            <v>0</v>
          </cell>
          <cell r="E151">
            <v>1799000</v>
          </cell>
          <cell r="F151">
            <v>0</v>
          </cell>
          <cell r="G151">
            <v>1799000</v>
          </cell>
          <cell r="H151">
            <v>0</v>
          </cell>
          <cell r="I151">
            <v>1799000</v>
          </cell>
          <cell r="J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 t="str">
            <v xml:space="preserve"> </v>
          </cell>
          <cell r="W151">
            <v>0</v>
          </cell>
          <cell r="X151">
            <v>0</v>
          </cell>
        </row>
        <row r="152">
          <cell r="B152">
            <v>15280502</v>
          </cell>
          <cell r="C152" t="str">
            <v>COMPUTADOR CELERON 633 20GB</v>
          </cell>
          <cell r="D152">
            <v>0</v>
          </cell>
          <cell r="E152">
            <v>4570020</v>
          </cell>
          <cell r="F152">
            <v>0</v>
          </cell>
          <cell r="G152">
            <v>4570020</v>
          </cell>
          <cell r="H152">
            <v>0</v>
          </cell>
          <cell r="I152">
            <v>4570020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 t="str">
            <v xml:space="preserve"> </v>
          </cell>
          <cell r="W152">
            <v>0</v>
          </cell>
          <cell r="X152">
            <v>0</v>
          </cell>
        </row>
        <row r="153">
          <cell r="B153">
            <v>15280503</v>
          </cell>
          <cell r="C153" t="str">
            <v>IMPRESORA CANON 2110</v>
          </cell>
          <cell r="D153">
            <v>0</v>
          </cell>
          <cell r="E153">
            <v>280000</v>
          </cell>
          <cell r="F153">
            <v>0</v>
          </cell>
          <cell r="G153">
            <v>280000</v>
          </cell>
          <cell r="H153">
            <v>0</v>
          </cell>
          <cell r="I153">
            <v>280000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 t="str">
            <v xml:space="preserve"> </v>
          </cell>
          <cell r="W153">
            <v>0</v>
          </cell>
          <cell r="X153">
            <v>0</v>
          </cell>
        </row>
        <row r="154">
          <cell r="B154">
            <v>15280504</v>
          </cell>
          <cell r="C154" t="str">
            <v>IMPRESORA LEXMARK Z32</v>
          </cell>
          <cell r="D154">
            <v>0</v>
          </cell>
          <cell r="E154">
            <v>235000</v>
          </cell>
          <cell r="F154">
            <v>0</v>
          </cell>
          <cell r="G154">
            <v>235000</v>
          </cell>
          <cell r="H154">
            <v>0</v>
          </cell>
          <cell r="I154">
            <v>235000</v>
          </cell>
          <cell r="J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 t="str">
            <v xml:space="preserve"> </v>
          </cell>
          <cell r="W154">
            <v>0</v>
          </cell>
          <cell r="X154">
            <v>0</v>
          </cell>
        </row>
        <row r="155">
          <cell r="B155">
            <v>15280505</v>
          </cell>
          <cell r="C155" t="str">
            <v>COMPUTADOR CELERON 1.7GHZ</v>
          </cell>
          <cell r="D155">
            <v>0</v>
          </cell>
          <cell r="E155">
            <v>2425700</v>
          </cell>
          <cell r="F155">
            <v>0</v>
          </cell>
          <cell r="G155">
            <v>2425700</v>
          </cell>
          <cell r="H155">
            <v>0</v>
          </cell>
          <cell r="I155">
            <v>2425700</v>
          </cell>
          <cell r="J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 t="str">
            <v xml:space="preserve"> </v>
          </cell>
          <cell r="W155">
            <v>0</v>
          </cell>
          <cell r="X155">
            <v>0</v>
          </cell>
        </row>
        <row r="156">
          <cell r="B156">
            <v>15280506</v>
          </cell>
          <cell r="C156" t="str">
            <v>QUEMADOR DE DISCO</v>
          </cell>
          <cell r="D156">
            <v>0</v>
          </cell>
          <cell r="E156">
            <v>590751.43999999994</v>
          </cell>
          <cell r="F156">
            <v>0</v>
          </cell>
          <cell r="G156">
            <v>590751.43999999994</v>
          </cell>
          <cell r="H156">
            <v>0</v>
          </cell>
          <cell r="I156">
            <v>590751.43999999994</v>
          </cell>
          <cell r="J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 t="str">
            <v xml:space="preserve"> </v>
          </cell>
          <cell r="W156">
            <v>0</v>
          </cell>
          <cell r="X156">
            <v>0</v>
          </cell>
        </row>
        <row r="157">
          <cell r="B157">
            <v>15280507</v>
          </cell>
          <cell r="C157" t="str">
            <v>COMPUTADOR SAT</v>
          </cell>
          <cell r="D157">
            <v>0</v>
          </cell>
          <cell r="E157">
            <v>1137000</v>
          </cell>
          <cell r="F157">
            <v>0</v>
          </cell>
          <cell r="G157">
            <v>1137000</v>
          </cell>
          <cell r="H157">
            <v>0</v>
          </cell>
          <cell r="I157">
            <v>1137000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 t="str">
            <v xml:space="preserve"> </v>
          </cell>
          <cell r="W157">
            <v>0</v>
          </cell>
          <cell r="X157">
            <v>0</v>
          </cell>
        </row>
        <row r="158">
          <cell r="B158">
            <v>15280508</v>
          </cell>
          <cell r="C158" t="str">
            <v>MONITOR BEND 15 PULG. V551</v>
          </cell>
          <cell r="D158">
            <v>0</v>
          </cell>
          <cell r="E158">
            <v>325000</v>
          </cell>
          <cell r="F158">
            <v>0</v>
          </cell>
          <cell r="G158">
            <v>325000</v>
          </cell>
          <cell r="H158">
            <v>0</v>
          </cell>
          <cell r="I158">
            <v>325000</v>
          </cell>
          <cell r="J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 t="str">
            <v xml:space="preserve"> </v>
          </cell>
          <cell r="W158">
            <v>0</v>
          </cell>
          <cell r="X158">
            <v>0</v>
          </cell>
        </row>
        <row r="159">
          <cell r="B159">
            <v>15280509</v>
          </cell>
          <cell r="C159" t="str">
            <v>IMPRESORA LX-300</v>
          </cell>
          <cell r="D159">
            <v>0</v>
          </cell>
          <cell r="E159">
            <v>700000</v>
          </cell>
          <cell r="F159">
            <v>0</v>
          </cell>
          <cell r="G159">
            <v>700000</v>
          </cell>
          <cell r="H159">
            <v>0</v>
          </cell>
          <cell r="I159">
            <v>700000</v>
          </cell>
          <cell r="J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 t="str">
            <v xml:space="preserve"> </v>
          </cell>
          <cell r="W159">
            <v>0</v>
          </cell>
          <cell r="X159">
            <v>0</v>
          </cell>
        </row>
        <row r="160">
          <cell r="B160">
            <v>15280511</v>
          </cell>
          <cell r="C160" t="str">
            <v>COMPUTADOR SAT</v>
          </cell>
          <cell r="D160">
            <v>0</v>
          </cell>
          <cell r="E160">
            <v>1995700</v>
          </cell>
          <cell r="F160">
            <v>0</v>
          </cell>
          <cell r="G160">
            <v>1995700</v>
          </cell>
          <cell r="H160">
            <v>0</v>
          </cell>
          <cell r="I160">
            <v>1995700</v>
          </cell>
          <cell r="J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 t="str">
            <v xml:space="preserve"> </v>
          </cell>
          <cell r="W160">
            <v>0</v>
          </cell>
          <cell r="X160">
            <v>0</v>
          </cell>
        </row>
        <row r="161">
          <cell r="B161">
            <v>15280512</v>
          </cell>
          <cell r="C161" t="str">
            <v>IMPRESORA EPSON LX-300</v>
          </cell>
          <cell r="D161">
            <v>0</v>
          </cell>
          <cell r="E161">
            <v>680000</v>
          </cell>
          <cell r="F161">
            <v>0</v>
          </cell>
          <cell r="G161">
            <v>680000</v>
          </cell>
          <cell r="H161">
            <v>0</v>
          </cell>
          <cell r="I161">
            <v>680000</v>
          </cell>
          <cell r="J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 t="str">
            <v xml:space="preserve"> </v>
          </cell>
          <cell r="W161">
            <v>0</v>
          </cell>
          <cell r="X161">
            <v>0</v>
          </cell>
        </row>
        <row r="162">
          <cell r="B162">
            <v>15280514</v>
          </cell>
          <cell r="C162" t="str">
            <v>COMPUTDOR DEL</v>
          </cell>
          <cell r="D162">
            <v>0</v>
          </cell>
          <cell r="E162">
            <v>5249215</v>
          </cell>
          <cell r="F162">
            <v>0</v>
          </cell>
          <cell r="G162">
            <v>5249215</v>
          </cell>
          <cell r="H162">
            <v>0</v>
          </cell>
          <cell r="I162">
            <v>5249215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 t="str">
            <v xml:space="preserve"> </v>
          </cell>
          <cell r="W162">
            <v>0</v>
          </cell>
          <cell r="X162">
            <v>0</v>
          </cell>
        </row>
        <row r="163">
          <cell r="B163">
            <v>15280515</v>
          </cell>
          <cell r="C163" t="str">
            <v>COMPUTADOR DELL</v>
          </cell>
          <cell r="D163">
            <v>0</v>
          </cell>
          <cell r="E163">
            <v>2583239</v>
          </cell>
          <cell r="F163">
            <v>0</v>
          </cell>
          <cell r="G163">
            <v>2583239</v>
          </cell>
          <cell r="H163">
            <v>0</v>
          </cell>
          <cell r="I163">
            <v>2583239</v>
          </cell>
          <cell r="J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 t="str">
            <v xml:space="preserve"> </v>
          </cell>
          <cell r="W163">
            <v>0</v>
          </cell>
          <cell r="X163">
            <v>0</v>
          </cell>
        </row>
        <row r="164">
          <cell r="B164">
            <v>15280516</v>
          </cell>
          <cell r="C164" t="str">
            <v>IMPRESORA EPSON LX300</v>
          </cell>
          <cell r="D164">
            <v>0</v>
          </cell>
          <cell r="E164">
            <v>590000</v>
          </cell>
          <cell r="F164">
            <v>0</v>
          </cell>
          <cell r="G164">
            <v>590000</v>
          </cell>
          <cell r="H164">
            <v>0</v>
          </cell>
          <cell r="I164">
            <v>590000</v>
          </cell>
          <cell r="J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 t="str">
            <v xml:space="preserve"> </v>
          </cell>
          <cell r="W164">
            <v>0</v>
          </cell>
          <cell r="X164">
            <v>0</v>
          </cell>
        </row>
        <row r="165">
          <cell r="B165">
            <v>15280517</v>
          </cell>
          <cell r="C165" t="str">
            <v>COMPUTADOR YULP</v>
          </cell>
          <cell r="D165">
            <v>0</v>
          </cell>
          <cell r="E165">
            <v>3678000</v>
          </cell>
          <cell r="F165">
            <v>0</v>
          </cell>
          <cell r="G165">
            <v>3678000</v>
          </cell>
          <cell r="H165">
            <v>0</v>
          </cell>
          <cell r="I165">
            <v>3678000</v>
          </cell>
          <cell r="J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 t="str">
            <v xml:space="preserve"> </v>
          </cell>
          <cell r="W165">
            <v>0</v>
          </cell>
          <cell r="X165">
            <v>0</v>
          </cell>
        </row>
        <row r="166">
          <cell r="B166">
            <v>15280518</v>
          </cell>
          <cell r="C166" t="str">
            <v>IMPRESORA HP 1005</v>
          </cell>
          <cell r="D166">
            <v>0</v>
          </cell>
          <cell r="E166">
            <v>650000</v>
          </cell>
          <cell r="F166">
            <v>0</v>
          </cell>
          <cell r="G166">
            <v>650000</v>
          </cell>
          <cell r="H166">
            <v>0</v>
          </cell>
          <cell r="I166">
            <v>650000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 t="str">
            <v xml:space="preserve"> </v>
          </cell>
          <cell r="W166">
            <v>0</v>
          </cell>
          <cell r="X166">
            <v>0</v>
          </cell>
        </row>
        <row r="167">
          <cell r="B167">
            <v>15280519</v>
          </cell>
          <cell r="C167" t="str">
            <v>COMPRA BOARD CRD.PLN,MTD,9150</v>
          </cell>
          <cell r="D167">
            <v>0</v>
          </cell>
          <cell r="E167">
            <v>389748</v>
          </cell>
          <cell r="F167">
            <v>0</v>
          </cell>
          <cell r="G167">
            <v>389748</v>
          </cell>
          <cell r="H167">
            <v>0</v>
          </cell>
          <cell r="I167">
            <v>389748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 t="str">
            <v xml:space="preserve"> </v>
          </cell>
          <cell r="W167">
            <v>0</v>
          </cell>
          <cell r="X167">
            <v>0</v>
          </cell>
        </row>
        <row r="168">
          <cell r="B168">
            <v>15280520</v>
          </cell>
          <cell r="C168" t="str">
            <v>MONITOR TFT 19"AOC WIDESCREEN</v>
          </cell>
          <cell r="D168">
            <v>0</v>
          </cell>
          <cell r="E168">
            <v>540000</v>
          </cell>
          <cell r="F168">
            <v>0</v>
          </cell>
          <cell r="G168">
            <v>540000</v>
          </cell>
          <cell r="H168">
            <v>0</v>
          </cell>
          <cell r="I168">
            <v>540000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 t="str">
            <v xml:space="preserve"> </v>
          </cell>
          <cell r="W168">
            <v>0</v>
          </cell>
          <cell r="X168">
            <v>0</v>
          </cell>
        </row>
        <row r="169">
          <cell r="B169">
            <v>15280521</v>
          </cell>
          <cell r="C169" t="str">
            <v>FAX PANASONIC F1 931</v>
          </cell>
          <cell r="D169">
            <v>0</v>
          </cell>
          <cell r="E169">
            <v>220000</v>
          </cell>
          <cell r="F169">
            <v>0</v>
          </cell>
          <cell r="G169">
            <v>220000</v>
          </cell>
          <cell r="H169">
            <v>0</v>
          </cell>
          <cell r="I169">
            <v>220000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 t="str">
            <v xml:space="preserve"> </v>
          </cell>
          <cell r="W169">
            <v>0</v>
          </cell>
          <cell r="X169">
            <v>0</v>
          </cell>
        </row>
        <row r="170">
          <cell r="B170">
            <v>15280522</v>
          </cell>
          <cell r="C170" t="str">
            <v>COMPUTADOR DELL VOSTRO 1220</v>
          </cell>
          <cell r="D170">
            <v>0</v>
          </cell>
          <cell r="E170">
            <v>3868048</v>
          </cell>
          <cell r="F170">
            <v>0</v>
          </cell>
          <cell r="G170">
            <v>3868048</v>
          </cell>
          <cell r="H170">
            <v>0</v>
          </cell>
          <cell r="I170">
            <v>3868048</v>
          </cell>
          <cell r="J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 t="str">
            <v xml:space="preserve"> </v>
          </cell>
          <cell r="W170">
            <v>0</v>
          </cell>
          <cell r="X170">
            <v>0</v>
          </cell>
        </row>
        <row r="171">
          <cell r="B171">
            <v>15280523</v>
          </cell>
          <cell r="C171" t="str">
            <v>DELL VOSTRO 220 MINI TOWER QC</v>
          </cell>
          <cell r="D171">
            <v>0</v>
          </cell>
          <cell r="E171">
            <v>1344782.4</v>
          </cell>
          <cell r="F171">
            <v>0</v>
          </cell>
          <cell r="G171">
            <v>0</v>
          </cell>
          <cell r="H171">
            <v>1344782.4</v>
          </cell>
          <cell r="I171">
            <v>0</v>
          </cell>
          <cell r="J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 t="str">
            <v xml:space="preserve"> </v>
          </cell>
          <cell r="W171">
            <v>0</v>
          </cell>
          <cell r="X171">
            <v>0</v>
          </cell>
        </row>
        <row r="172">
          <cell r="B172">
            <v>15280524</v>
          </cell>
          <cell r="C172" t="str">
            <v>DELL VOSTRO 230</v>
          </cell>
          <cell r="D172">
            <v>0</v>
          </cell>
          <cell r="E172">
            <v>2379374</v>
          </cell>
          <cell r="F172">
            <v>0</v>
          </cell>
          <cell r="G172">
            <v>0</v>
          </cell>
          <cell r="H172">
            <v>2379374</v>
          </cell>
          <cell r="I172">
            <v>0</v>
          </cell>
          <cell r="J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 t="str">
            <v xml:space="preserve"> </v>
          </cell>
          <cell r="W172">
            <v>0</v>
          </cell>
          <cell r="X172">
            <v>0</v>
          </cell>
        </row>
        <row r="173">
          <cell r="B173">
            <v>15280525</v>
          </cell>
          <cell r="C173" t="str">
            <v>DELL VOSTRO 230 SERIE DKQT9P1</v>
          </cell>
          <cell r="D173">
            <v>0</v>
          </cell>
          <cell r="E173">
            <v>1583911</v>
          </cell>
          <cell r="F173">
            <v>0</v>
          </cell>
          <cell r="G173">
            <v>0</v>
          </cell>
          <cell r="H173">
            <v>1583911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 t="str">
            <v xml:space="preserve"> </v>
          </cell>
          <cell r="W173">
            <v>0</v>
          </cell>
          <cell r="X173">
            <v>0</v>
          </cell>
        </row>
        <row r="174">
          <cell r="B174">
            <v>15280526</v>
          </cell>
          <cell r="C174" t="str">
            <v>HP COMPAQ 6200 INTEL I5-2400</v>
          </cell>
          <cell r="D174">
            <v>0</v>
          </cell>
          <cell r="E174">
            <v>2850000</v>
          </cell>
          <cell r="F174">
            <v>0</v>
          </cell>
          <cell r="G174">
            <v>0</v>
          </cell>
          <cell r="H174">
            <v>2850000</v>
          </cell>
          <cell r="I174">
            <v>0</v>
          </cell>
          <cell r="J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 t="str">
            <v xml:space="preserve"> </v>
          </cell>
          <cell r="W174">
            <v>0</v>
          </cell>
          <cell r="X174">
            <v>0</v>
          </cell>
        </row>
        <row r="175">
          <cell r="B175">
            <v>15280527</v>
          </cell>
          <cell r="C175" t="str">
            <v>SERVIDOR M310 GEN8 SERIE E</v>
          </cell>
          <cell r="D175">
            <v>0</v>
          </cell>
          <cell r="E175">
            <v>2946294</v>
          </cell>
          <cell r="F175">
            <v>0</v>
          </cell>
          <cell r="G175">
            <v>0</v>
          </cell>
          <cell r="H175">
            <v>2946294</v>
          </cell>
          <cell r="I175">
            <v>0</v>
          </cell>
          <cell r="J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 t="str">
            <v xml:space="preserve"> </v>
          </cell>
          <cell r="W175">
            <v>0</v>
          </cell>
          <cell r="X175">
            <v>0</v>
          </cell>
        </row>
        <row r="176">
          <cell r="B176">
            <v>15280528</v>
          </cell>
          <cell r="C176" t="str">
            <v>INSPIRON 5421 SERIAL 9PBPKW1</v>
          </cell>
          <cell r="D176">
            <v>0</v>
          </cell>
          <cell r="E176">
            <v>1102474</v>
          </cell>
          <cell r="F176">
            <v>0</v>
          </cell>
          <cell r="G176">
            <v>0</v>
          </cell>
          <cell r="H176">
            <v>1102474</v>
          </cell>
          <cell r="I176">
            <v>0</v>
          </cell>
          <cell r="J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 t="str">
            <v xml:space="preserve"> </v>
          </cell>
          <cell r="W176">
            <v>0</v>
          </cell>
          <cell r="X176">
            <v>0</v>
          </cell>
        </row>
        <row r="177">
          <cell r="B177">
            <v>15280529</v>
          </cell>
          <cell r="C177" t="str">
            <v>IMPRESORA EPSON LX-350</v>
          </cell>
          <cell r="D177">
            <v>0</v>
          </cell>
          <cell r="E177">
            <v>0</v>
          </cell>
          <cell r="F177">
            <v>960000</v>
          </cell>
          <cell r="G177">
            <v>0</v>
          </cell>
          <cell r="H177">
            <v>960000</v>
          </cell>
          <cell r="I177">
            <v>960000</v>
          </cell>
          <cell r="J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 t="str">
            <v xml:space="preserve"> </v>
          </cell>
          <cell r="W177">
            <v>0</v>
          </cell>
          <cell r="X177">
            <v>0</v>
          </cell>
        </row>
        <row r="178">
          <cell r="B178">
            <v>15280530</v>
          </cell>
          <cell r="C178" t="str">
            <v>COMPUTADOR HP240 i3 4GB 500GB</v>
          </cell>
          <cell r="D178">
            <v>0</v>
          </cell>
          <cell r="E178">
            <v>0</v>
          </cell>
          <cell r="F178">
            <v>1430000</v>
          </cell>
          <cell r="G178">
            <v>0</v>
          </cell>
          <cell r="H178">
            <v>1430000</v>
          </cell>
          <cell r="I178">
            <v>1430000</v>
          </cell>
          <cell r="J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 t="str">
            <v xml:space="preserve"> </v>
          </cell>
          <cell r="W178">
            <v>0</v>
          </cell>
          <cell r="X178">
            <v>0</v>
          </cell>
        </row>
        <row r="179">
          <cell r="B179">
            <v>15280531</v>
          </cell>
          <cell r="C179" t="str">
            <v>IMPRESORA EPSON L355</v>
          </cell>
          <cell r="D179">
            <v>0</v>
          </cell>
          <cell r="E179">
            <v>0</v>
          </cell>
          <cell r="F179">
            <v>490000</v>
          </cell>
          <cell r="G179">
            <v>0</v>
          </cell>
          <cell r="H179">
            <v>490000</v>
          </cell>
          <cell r="I179">
            <v>490000</v>
          </cell>
          <cell r="J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 t="str">
            <v xml:space="preserve"> </v>
          </cell>
          <cell r="W179">
            <v>0</v>
          </cell>
          <cell r="X179">
            <v>0</v>
          </cell>
        </row>
        <row r="180">
          <cell r="B180">
            <v>152825</v>
          </cell>
          <cell r="C180" t="str">
            <v>LINEAS TELEFONICAS</v>
          </cell>
          <cell r="D180">
            <v>0</v>
          </cell>
          <cell r="E180">
            <v>1310000</v>
          </cell>
          <cell r="F180">
            <v>0</v>
          </cell>
          <cell r="G180">
            <v>1310000</v>
          </cell>
          <cell r="H180">
            <v>0</v>
          </cell>
          <cell r="I180">
            <v>1310000</v>
          </cell>
          <cell r="J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 t="str">
            <v xml:space="preserve"> </v>
          </cell>
          <cell r="W180">
            <v>0</v>
          </cell>
          <cell r="X180">
            <v>0</v>
          </cell>
        </row>
        <row r="181">
          <cell r="B181">
            <v>15282501</v>
          </cell>
          <cell r="C181" t="str">
            <v>LINEA TELEFONICA</v>
          </cell>
          <cell r="D181">
            <v>0</v>
          </cell>
          <cell r="E181">
            <v>1310000</v>
          </cell>
          <cell r="F181">
            <v>0</v>
          </cell>
          <cell r="G181">
            <v>1310000</v>
          </cell>
          <cell r="H181">
            <v>0</v>
          </cell>
          <cell r="I181">
            <v>1310000</v>
          </cell>
          <cell r="J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 t="str">
            <v xml:space="preserve"> </v>
          </cell>
          <cell r="W181">
            <v>0</v>
          </cell>
          <cell r="X181">
            <v>0</v>
          </cell>
        </row>
        <row r="182">
          <cell r="B182">
            <v>1540</v>
          </cell>
          <cell r="C182" t="str">
            <v>FLOTA Y EQUIPO DE TRANSPORTE</v>
          </cell>
          <cell r="D182">
            <v>0</v>
          </cell>
          <cell r="E182">
            <v>52555371</v>
          </cell>
          <cell r="F182">
            <v>0</v>
          </cell>
          <cell r="G182">
            <v>9012430</v>
          </cell>
          <cell r="H182">
            <v>43542941</v>
          </cell>
          <cell r="I182">
            <v>9012430</v>
          </cell>
          <cell r="J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 t="str">
            <v xml:space="preserve"> </v>
          </cell>
          <cell r="W182">
            <v>0</v>
          </cell>
          <cell r="X182">
            <v>0</v>
          </cell>
        </row>
        <row r="183">
          <cell r="B183">
            <v>154005</v>
          </cell>
          <cell r="C183" t="str">
            <v>AUTOS,CAMIONETAS Y CAMPEROS</v>
          </cell>
          <cell r="D183">
            <v>0</v>
          </cell>
          <cell r="E183">
            <v>40365699</v>
          </cell>
          <cell r="F183">
            <v>0</v>
          </cell>
          <cell r="G183">
            <v>0</v>
          </cell>
          <cell r="H183">
            <v>40365699</v>
          </cell>
          <cell r="I183">
            <v>0</v>
          </cell>
          <cell r="J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 t="str">
            <v xml:space="preserve"> </v>
          </cell>
          <cell r="W183">
            <v>0</v>
          </cell>
          <cell r="X183">
            <v>0</v>
          </cell>
        </row>
        <row r="184">
          <cell r="B184">
            <v>15400501</v>
          </cell>
          <cell r="C184" t="str">
            <v>AUTOMOVIL HONDA FIT LK</v>
          </cell>
          <cell r="D184">
            <v>0</v>
          </cell>
          <cell r="E184">
            <v>40365699</v>
          </cell>
          <cell r="F184">
            <v>0</v>
          </cell>
          <cell r="G184">
            <v>0</v>
          </cell>
          <cell r="H184">
            <v>40365699</v>
          </cell>
          <cell r="I184">
            <v>0</v>
          </cell>
          <cell r="J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 t="str">
            <v xml:space="preserve"> </v>
          </cell>
          <cell r="W184">
            <v>0</v>
          </cell>
          <cell r="X184">
            <v>0</v>
          </cell>
        </row>
        <row r="185">
          <cell r="B185">
            <v>154030</v>
          </cell>
          <cell r="C185" t="str">
            <v>MOTOCICLETAS</v>
          </cell>
          <cell r="D185">
            <v>0</v>
          </cell>
          <cell r="E185">
            <v>12189672</v>
          </cell>
          <cell r="F185">
            <v>0</v>
          </cell>
          <cell r="G185">
            <v>9012430</v>
          </cell>
          <cell r="H185">
            <v>3177242</v>
          </cell>
          <cell r="I185">
            <v>9012430</v>
          </cell>
          <cell r="J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 t="str">
            <v xml:space="preserve"> </v>
          </cell>
          <cell r="W185">
            <v>0</v>
          </cell>
          <cell r="X185">
            <v>0</v>
          </cell>
        </row>
        <row r="186">
          <cell r="B186">
            <v>15403001</v>
          </cell>
          <cell r="C186" t="str">
            <v>MOTOCICLETA ZX-100 NEGRO 1999</v>
          </cell>
          <cell r="D186">
            <v>0</v>
          </cell>
          <cell r="E186">
            <v>1935216</v>
          </cell>
          <cell r="F186">
            <v>0</v>
          </cell>
          <cell r="G186">
            <v>1935216</v>
          </cell>
          <cell r="H186">
            <v>0</v>
          </cell>
          <cell r="I186">
            <v>1935216</v>
          </cell>
          <cell r="J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 t="str">
            <v xml:space="preserve"> </v>
          </cell>
          <cell r="W186">
            <v>0</v>
          </cell>
          <cell r="X186">
            <v>0</v>
          </cell>
        </row>
        <row r="187">
          <cell r="B187">
            <v>15403002</v>
          </cell>
          <cell r="C187" t="str">
            <v>C90E 2005 AZUL CH.2209920</v>
          </cell>
          <cell r="D187">
            <v>0</v>
          </cell>
          <cell r="E187">
            <v>3523570</v>
          </cell>
          <cell r="F187">
            <v>0</v>
          </cell>
          <cell r="G187">
            <v>3523570</v>
          </cell>
          <cell r="H187">
            <v>0</v>
          </cell>
          <cell r="I187">
            <v>3523570</v>
          </cell>
          <cell r="J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 t="str">
            <v xml:space="preserve"> </v>
          </cell>
          <cell r="W187">
            <v>0</v>
          </cell>
          <cell r="X187">
            <v>0</v>
          </cell>
        </row>
        <row r="188">
          <cell r="B188">
            <v>15403004</v>
          </cell>
          <cell r="C188" t="str">
            <v>MOTO ELITE 125 ROJO PASION</v>
          </cell>
          <cell r="D188">
            <v>0</v>
          </cell>
          <cell r="E188">
            <v>3553644</v>
          </cell>
          <cell r="F188">
            <v>0</v>
          </cell>
          <cell r="G188">
            <v>3553644</v>
          </cell>
          <cell r="H188">
            <v>0</v>
          </cell>
          <cell r="I188">
            <v>3553644</v>
          </cell>
          <cell r="J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 t="str">
            <v xml:space="preserve"> </v>
          </cell>
          <cell r="W188">
            <v>0</v>
          </cell>
          <cell r="X188">
            <v>0</v>
          </cell>
        </row>
        <row r="189">
          <cell r="B189">
            <v>15403005</v>
          </cell>
          <cell r="C189" t="str">
            <v>MOTOCICLETA CB-1</v>
          </cell>
          <cell r="D189">
            <v>0</v>
          </cell>
          <cell r="E189">
            <v>3177238</v>
          </cell>
          <cell r="F189">
            <v>0</v>
          </cell>
          <cell r="G189">
            <v>0</v>
          </cell>
          <cell r="H189">
            <v>3177238</v>
          </cell>
          <cell r="I189">
            <v>0</v>
          </cell>
          <cell r="J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 t="str">
            <v xml:space="preserve"> </v>
          </cell>
          <cell r="W189">
            <v>0</v>
          </cell>
          <cell r="X189">
            <v>0</v>
          </cell>
        </row>
        <row r="190">
          <cell r="B190">
            <v>15403006</v>
          </cell>
          <cell r="C190" t="str">
            <v>MOTO CLICK 110 CBU FDC40C</v>
          </cell>
          <cell r="D190">
            <v>0</v>
          </cell>
          <cell r="E190">
            <v>1</v>
          </cell>
          <cell r="F190">
            <v>0</v>
          </cell>
          <cell r="G190">
            <v>0</v>
          </cell>
          <cell r="H190">
            <v>1</v>
          </cell>
          <cell r="I190">
            <v>0</v>
          </cell>
          <cell r="J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 t="str">
            <v xml:space="preserve"> </v>
          </cell>
          <cell r="W190">
            <v>0</v>
          </cell>
          <cell r="X190">
            <v>0</v>
          </cell>
        </row>
        <row r="191">
          <cell r="B191">
            <v>15403007</v>
          </cell>
          <cell r="C191" t="str">
            <v>MOTO ANF 125 FDC44C</v>
          </cell>
          <cell r="D191">
            <v>0</v>
          </cell>
          <cell r="E191">
            <v>1</v>
          </cell>
          <cell r="F191">
            <v>0</v>
          </cell>
          <cell r="G191">
            <v>0</v>
          </cell>
          <cell r="H191">
            <v>1</v>
          </cell>
          <cell r="I191">
            <v>0</v>
          </cell>
          <cell r="J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 t="str">
            <v xml:space="preserve"> </v>
          </cell>
          <cell r="W191">
            <v>0</v>
          </cell>
          <cell r="X191">
            <v>0</v>
          </cell>
        </row>
        <row r="192">
          <cell r="B192">
            <v>15403008</v>
          </cell>
          <cell r="C192" t="str">
            <v>MOTO ANF 125 ROJO FDC39C</v>
          </cell>
          <cell r="D192">
            <v>0</v>
          </cell>
          <cell r="E192">
            <v>1</v>
          </cell>
          <cell r="F192">
            <v>0</v>
          </cell>
          <cell r="G192">
            <v>0</v>
          </cell>
          <cell r="H192">
            <v>1</v>
          </cell>
          <cell r="I192">
            <v>0</v>
          </cell>
          <cell r="J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 t="str">
            <v xml:space="preserve"> </v>
          </cell>
          <cell r="W192">
            <v>0</v>
          </cell>
          <cell r="X192">
            <v>0</v>
          </cell>
        </row>
        <row r="193">
          <cell r="B193">
            <v>15403009</v>
          </cell>
          <cell r="C193" t="str">
            <v>MOTO ANF 125 NEGRO FDC43C</v>
          </cell>
          <cell r="D193">
            <v>0</v>
          </cell>
          <cell r="E193">
            <v>1</v>
          </cell>
          <cell r="F193">
            <v>0</v>
          </cell>
          <cell r="G193">
            <v>0</v>
          </cell>
          <cell r="H193">
            <v>1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 t="str">
            <v xml:space="preserve"> </v>
          </cell>
          <cell r="W193">
            <v>0</v>
          </cell>
          <cell r="X193">
            <v>0</v>
          </cell>
        </row>
        <row r="194">
          <cell r="B194">
            <v>1556</v>
          </cell>
          <cell r="C194" t="str">
            <v>ACUEDUCTOS PLANTAS Y REDES</v>
          </cell>
          <cell r="D194">
            <v>0</v>
          </cell>
          <cell r="E194">
            <v>1984000</v>
          </cell>
          <cell r="F194">
            <v>4454700</v>
          </cell>
          <cell r="G194">
            <v>1984000</v>
          </cell>
          <cell r="H194">
            <v>4454700</v>
          </cell>
          <cell r="I194">
            <v>2470700</v>
          </cell>
          <cell r="J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 t="str">
            <v xml:space="preserve"> </v>
          </cell>
          <cell r="W194">
            <v>0</v>
          </cell>
          <cell r="X194">
            <v>0</v>
          </cell>
        </row>
        <row r="195">
          <cell r="B195">
            <v>155610</v>
          </cell>
          <cell r="C195" t="str">
            <v>PLANTA DE GENERACION HIDRAULIC</v>
          </cell>
          <cell r="D195">
            <v>0</v>
          </cell>
          <cell r="E195">
            <v>284000</v>
          </cell>
          <cell r="F195">
            <v>0</v>
          </cell>
          <cell r="G195">
            <v>284000</v>
          </cell>
          <cell r="H195">
            <v>0</v>
          </cell>
          <cell r="I195">
            <v>284000</v>
          </cell>
          <cell r="J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 t="str">
            <v xml:space="preserve"> </v>
          </cell>
          <cell r="W195">
            <v>0</v>
          </cell>
          <cell r="X195">
            <v>0</v>
          </cell>
        </row>
        <row r="196">
          <cell r="B196">
            <v>15561001</v>
          </cell>
          <cell r="C196" t="str">
            <v>MOTBOMBAS</v>
          </cell>
          <cell r="D196">
            <v>0</v>
          </cell>
          <cell r="E196">
            <v>284000</v>
          </cell>
          <cell r="F196">
            <v>0</v>
          </cell>
          <cell r="G196">
            <v>284000</v>
          </cell>
          <cell r="H196">
            <v>0</v>
          </cell>
          <cell r="I196">
            <v>284000</v>
          </cell>
          <cell r="J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 t="str">
            <v xml:space="preserve"> </v>
          </cell>
          <cell r="W196">
            <v>0</v>
          </cell>
          <cell r="X196">
            <v>0</v>
          </cell>
        </row>
        <row r="197">
          <cell r="B197">
            <v>155628</v>
          </cell>
          <cell r="C197" t="str">
            <v>PLANTAS GENERA.DIESEL,GASOL,PE</v>
          </cell>
          <cell r="D197">
            <v>0</v>
          </cell>
          <cell r="E197">
            <v>1700000</v>
          </cell>
          <cell r="F197">
            <v>4454700</v>
          </cell>
          <cell r="G197">
            <v>1700000</v>
          </cell>
          <cell r="H197">
            <v>4454700</v>
          </cell>
          <cell r="I197">
            <v>2754700</v>
          </cell>
          <cell r="J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 t="str">
            <v xml:space="preserve"> </v>
          </cell>
          <cell r="W197">
            <v>0</v>
          </cell>
          <cell r="X197">
            <v>0</v>
          </cell>
        </row>
        <row r="198">
          <cell r="B198">
            <v>15562801</v>
          </cell>
          <cell r="C198" t="str">
            <v>GENERADOR HONDA EG-5000</v>
          </cell>
          <cell r="D198">
            <v>0</v>
          </cell>
          <cell r="E198">
            <v>1700000</v>
          </cell>
          <cell r="F198">
            <v>0</v>
          </cell>
          <cell r="G198">
            <v>1700000</v>
          </cell>
          <cell r="H198">
            <v>0</v>
          </cell>
          <cell r="I198">
            <v>1700000</v>
          </cell>
          <cell r="J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 t="str">
            <v xml:space="preserve"> </v>
          </cell>
          <cell r="W198">
            <v>0</v>
          </cell>
          <cell r="X198">
            <v>0</v>
          </cell>
        </row>
        <row r="199">
          <cell r="B199">
            <v>15562802</v>
          </cell>
          <cell r="C199" t="str">
            <v>GENERADOR  10 K PLANTA WESTINHOUSE</v>
          </cell>
          <cell r="D199">
            <v>0</v>
          </cell>
          <cell r="E199">
            <v>0</v>
          </cell>
          <cell r="F199">
            <v>4454700</v>
          </cell>
          <cell r="G199">
            <v>0</v>
          </cell>
          <cell r="H199">
            <v>4454700</v>
          </cell>
          <cell r="I199">
            <v>4454700</v>
          </cell>
          <cell r="J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 t="str">
            <v xml:space="preserve"> </v>
          </cell>
          <cell r="W199">
            <v>0</v>
          </cell>
          <cell r="X199">
            <v>0</v>
          </cell>
        </row>
        <row r="200">
          <cell r="B200">
            <v>1592</v>
          </cell>
          <cell r="C200" t="str">
            <v>DEPRECIACION ACUMULADA</v>
          </cell>
          <cell r="D200">
            <v>0</v>
          </cell>
          <cell r="E200">
            <v>-189444442.09</v>
          </cell>
          <cell r="F200">
            <v>90291436.439999998</v>
          </cell>
          <cell r="G200">
            <v>29288963</v>
          </cell>
          <cell r="H200">
            <v>-128441968.65000001</v>
          </cell>
          <cell r="I200">
            <v>61002473.439999998</v>
          </cell>
          <cell r="J200" t="str">
            <v>Rev</v>
          </cell>
          <cell r="L200">
            <v>61002473.439999998</v>
          </cell>
          <cell r="M200">
            <v>0.32200719518084014</v>
          </cell>
          <cell r="N200">
            <v>0.21809409803236526</v>
          </cell>
          <cell r="O200">
            <v>0.10099509480160143</v>
          </cell>
          <cell r="P200">
            <v>2</v>
          </cell>
          <cell r="R200" t="str">
            <v></v>
          </cell>
          <cell r="S200" t="str">
            <v></v>
          </cell>
          <cell r="T200" t="str">
            <v></v>
          </cell>
          <cell r="U200">
            <v>0</v>
          </cell>
          <cell r="V200" t="str">
            <v xml:space="preserve"> </v>
          </cell>
          <cell r="W200" t="str">
            <v></v>
          </cell>
          <cell r="X200" t="str">
            <v>Comb</v>
          </cell>
        </row>
        <row r="201">
          <cell r="B201">
            <v>159210</v>
          </cell>
          <cell r="C201" t="str">
            <v>MAQUINARIA Y EQUIPO</v>
          </cell>
          <cell r="D201">
            <v>0</v>
          </cell>
          <cell r="E201">
            <v>-88302060</v>
          </cell>
          <cell r="F201">
            <v>35116977</v>
          </cell>
          <cell r="G201">
            <v>21881312</v>
          </cell>
          <cell r="H201">
            <v>-75066395</v>
          </cell>
          <cell r="I201">
            <v>13235665</v>
          </cell>
          <cell r="J201" t="str">
            <v>Rev</v>
          </cell>
          <cell r="L201">
            <v>13235665</v>
          </cell>
          <cell r="M201">
            <v>0.1498907839749152</v>
          </cell>
          <cell r="N201">
            <v>0.10165596793254436</v>
          </cell>
          <cell r="O201">
            <v>5.9025393016968984E-2</v>
          </cell>
          <cell r="P201">
            <v>2</v>
          </cell>
          <cell r="R201" t="str">
            <v></v>
          </cell>
          <cell r="S201" t="str">
            <v></v>
          </cell>
          <cell r="T201" t="str">
            <v></v>
          </cell>
          <cell r="U201">
            <v>0</v>
          </cell>
          <cell r="V201" t="str">
            <v xml:space="preserve"> </v>
          </cell>
          <cell r="W201" t="str">
            <v></v>
          </cell>
          <cell r="X201" t="str">
            <v>Comb</v>
          </cell>
        </row>
        <row r="202">
          <cell r="B202">
            <v>15921001</v>
          </cell>
          <cell r="C202" t="str">
            <v>HERRAMIENTA Y EQUIPO DE TALLER</v>
          </cell>
          <cell r="D202">
            <v>0</v>
          </cell>
          <cell r="E202">
            <v>-2241837</v>
          </cell>
          <cell r="F202">
            <v>2228153</v>
          </cell>
          <cell r="G202">
            <v>19800</v>
          </cell>
          <cell r="H202">
            <v>-33484</v>
          </cell>
          <cell r="I202">
            <v>2208353</v>
          </cell>
          <cell r="J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 t="str">
            <v xml:space="preserve"> </v>
          </cell>
          <cell r="W202">
            <v>0</v>
          </cell>
          <cell r="X202">
            <v>0</v>
          </cell>
        </row>
        <row r="203">
          <cell r="B203">
            <v>15921002</v>
          </cell>
          <cell r="C203" t="str">
            <v>MAQUINARIA EQUIPO LAVANDERIA</v>
          </cell>
          <cell r="D203">
            <v>0</v>
          </cell>
          <cell r="E203">
            <v>-86060223</v>
          </cell>
          <cell r="F203">
            <v>32888824</v>
          </cell>
          <cell r="G203">
            <v>21861512</v>
          </cell>
          <cell r="H203">
            <v>-75032911</v>
          </cell>
          <cell r="I203">
            <v>11027312</v>
          </cell>
          <cell r="J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 t="str">
            <v xml:space="preserve"> </v>
          </cell>
          <cell r="W203">
            <v>0</v>
          </cell>
          <cell r="X203">
            <v>0</v>
          </cell>
        </row>
        <row r="204">
          <cell r="B204">
            <v>159215</v>
          </cell>
          <cell r="C204" t="str">
            <v>EQUIPO DE OFICINA</v>
          </cell>
          <cell r="D204">
            <v>0</v>
          </cell>
          <cell r="E204">
            <v>-14059437.890000001</v>
          </cell>
          <cell r="F204">
            <v>10361608</v>
          </cell>
          <cell r="G204">
            <v>666348</v>
          </cell>
          <cell r="H204">
            <v>-4364177.8899999997</v>
          </cell>
          <cell r="I204">
            <v>9695260</v>
          </cell>
          <cell r="J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 t="str">
            <v xml:space="preserve"> </v>
          </cell>
          <cell r="W204">
            <v>0</v>
          </cell>
          <cell r="X204">
            <v>0</v>
          </cell>
        </row>
        <row r="205">
          <cell r="B205">
            <v>1592151</v>
          </cell>
          <cell r="C205" t="str">
            <v>MUEBLES OFICNA</v>
          </cell>
          <cell r="D205">
            <v>0</v>
          </cell>
          <cell r="E205">
            <v>-8625419</v>
          </cell>
          <cell r="F205">
            <v>8583208</v>
          </cell>
          <cell r="G205">
            <v>29796</v>
          </cell>
          <cell r="H205">
            <v>-72007</v>
          </cell>
          <cell r="I205">
            <v>8553412</v>
          </cell>
          <cell r="J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 t="str">
            <v xml:space="preserve"> </v>
          </cell>
          <cell r="W205">
            <v>0</v>
          </cell>
          <cell r="X205">
            <v>0</v>
          </cell>
        </row>
        <row r="206">
          <cell r="B206">
            <v>159215101</v>
          </cell>
          <cell r="C206" t="str">
            <v>MUEBLES</v>
          </cell>
          <cell r="D206">
            <v>0</v>
          </cell>
          <cell r="E206">
            <v>-8625419</v>
          </cell>
          <cell r="F206">
            <v>8583208</v>
          </cell>
          <cell r="G206">
            <v>29796</v>
          </cell>
          <cell r="H206">
            <v>-72007</v>
          </cell>
          <cell r="I206">
            <v>8553412</v>
          </cell>
          <cell r="J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 t="str">
            <v xml:space="preserve"> </v>
          </cell>
          <cell r="W206">
            <v>0</v>
          </cell>
          <cell r="X206">
            <v>0</v>
          </cell>
        </row>
        <row r="207">
          <cell r="B207">
            <v>1592152</v>
          </cell>
          <cell r="C207" t="str">
            <v>EQUIPOS DE OFICINA</v>
          </cell>
          <cell r="D207">
            <v>0</v>
          </cell>
          <cell r="E207">
            <v>-5434018.8899999997</v>
          </cell>
          <cell r="F207">
            <v>1778400</v>
          </cell>
          <cell r="G207">
            <v>636552</v>
          </cell>
          <cell r="H207">
            <v>-4292170.8899999997</v>
          </cell>
          <cell r="I207">
            <v>1141848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 t="str">
            <v xml:space="preserve"> </v>
          </cell>
          <cell r="W207">
            <v>0</v>
          </cell>
          <cell r="X207">
            <v>0</v>
          </cell>
        </row>
        <row r="208">
          <cell r="B208">
            <v>159215201</v>
          </cell>
          <cell r="C208" t="str">
            <v>EQUIPOS</v>
          </cell>
          <cell r="D208">
            <v>0</v>
          </cell>
          <cell r="E208">
            <v>-5434018.8899999997</v>
          </cell>
          <cell r="F208">
            <v>1778400</v>
          </cell>
          <cell r="G208">
            <v>636552</v>
          </cell>
          <cell r="H208">
            <v>-4292170.8899999997</v>
          </cell>
          <cell r="I208">
            <v>1141848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 t="str">
            <v xml:space="preserve"> </v>
          </cell>
          <cell r="W208">
            <v>0</v>
          </cell>
          <cell r="X208">
            <v>0</v>
          </cell>
        </row>
        <row r="209">
          <cell r="B209">
            <v>159220</v>
          </cell>
          <cell r="C209" t="str">
            <v>EQUIP.COMPUTACION/COMUNICACION</v>
          </cell>
          <cell r="D209">
            <v>0</v>
          </cell>
          <cell r="E209">
            <v>-38695267.82</v>
          </cell>
          <cell r="F209">
            <v>33816421.439999998</v>
          </cell>
          <cell r="G209">
            <v>2855706</v>
          </cell>
          <cell r="H209">
            <v>-7734552.3799999999</v>
          </cell>
          <cell r="I209">
            <v>30960715.440000001</v>
          </cell>
          <cell r="J209" t="str">
            <v>Rev</v>
          </cell>
          <cell r="L209">
            <v>30960715.440000001</v>
          </cell>
          <cell r="M209">
            <v>0.80011632388799947</v>
          </cell>
          <cell r="N209">
            <v>4.4547147650362134E-2</v>
          </cell>
          <cell r="O209">
            <v>6.0817492839483345E-3</v>
          </cell>
          <cell r="P209">
            <v>2</v>
          </cell>
          <cell r="R209" t="str">
            <v></v>
          </cell>
          <cell r="S209" t="str">
            <v></v>
          </cell>
          <cell r="T209" t="str">
            <v></v>
          </cell>
          <cell r="U209">
            <v>0</v>
          </cell>
          <cell r="V209" t="str">
            <v xml:space="preserve"> </v>
          </cell>
          <cell r="W209" t="str">
            <v></v>
          </cell>
          <cell r="X209" t="str">
            <v>Comb</v>
          </cell>
        </row>
        <row r="210">
          <cell r="B210">
            <v>15922001</v>
          </cell>
          <cell r="C210" t="str">
            <v>EQUIPO DE PROCESAMIENTO DATOS</v>
          </cell>
          <cell r="D210">
            <v>0</v>
          </cell>
          <cell r="E210">
            <v>-37385267.82</v>
          </cell>
          <cell r="F210">
            <v>32506421.440000001</v>
          </cell>
          <cell r="G210">
            <v>2855706</v>
          </cell>
          <cell r="H210">
            <v>-7734552.3799999999</v>
          </cell>
          <cell r="I210">
            <v>29650715.440000001</v>
          </cell>
          <cell r="J210" t="str">
            <v>Rev</v>
          </cell>
          <cell r="L210">
            <v>29650715.440000001</v>
          </cell>
          <cell r="M210">
            <v>0.79311229179259102</v>
          </cell>
          <cell r="N210">
            <v>4.3039036537307319E-2</v>
          </cell>
          <cell r="O210">
            <v>6.0817492839483345E-3</v>
          </cell>
          <cell r="P210">
            <v>2</v>
          </cell>
          <cell r="R210" t="str">
            <v></v>
          </cell>
          <cell r="S210" t="str">
            <v></v>
          </cell>
          <cell r="T210" t="str">
            <v></v>
          </cell>
          <cell r="U210">
            <v>0</v>
          </cell>
          <cell r="V210" t="str">
            <v xml:space="preserve"> </v>
          </cell>
          <cell r="W210" t="str">
            <v></v>
          </cell>
          <cell r="X210" t="str">
            <v>Comb</v>
          </cell>
        </row>
        <row r="211">
          <cell r="B211">
            <v>15922003</v>
          </cell>
          <cell r="C211" t="str">
            <v>LINEAS TELEFONICAS</v>
          </cell>
          <cell r="D211">
            <v>0</v>
          </cell>
          <cell r="E211">
            <v>-1310000</v>
          </cell>
          <cell r="F211">
            <v>1310000</v>
          </cell>
          <cell r="G211">
            <v>0</v>
          </cell>
          <cell r="H211">
            <v>0</v>
          </cell>
          <cell r="I211">
            <v>1310000</v>
          </cell>
          <cell r="J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 t="str">
            <v xml:space="preserve"> </v>
          </cell>
          <cell r="W211">
            <v>0</v>
          </cell>
          <cell r="X211">
            <v>0</v>
          </cell>
        </row>
        <row r="212">
          <cell r="B212">
            <v>159235</v>
          </cell>
          <cell r="C212" t="str">
            <v>FLOTA Y EQUIPO DE TRANSPORTE</v>
          </cell>
          <cell r="D212">
            <v>0</v>
          </cell>
          <cell r="E212">
            <v>-46403676.380000003</v>
          </cell>
          <cell r="F212">
            <v>9012430</v>
          </cell>
          <cell r="G212">
            <v>3662859</v>
          </cell>
          <cell r="H212">
            <v>-41054105.380000003</v>
          </cell>
          <cell r="I212">
            <v>5349571</v>
          </cell>
          <cell r="J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 t="str">
            <v xml:space="preserve"> </v>
          </cell>
          <cell r="W212">
            <v>0</v>
          </cell>
          <cell r="X212">
            <v>0</v>
          </cell>
        </row>
        <row r="213">
          <cell r="B213">
            <v>15923501</v>
          </cell>
          <cell r="C213" t="str">
            <v>AUTOMOVIL HONDA BIT LX</v>
          </cell>
          <cell r="D213">
            <v>0</v>
          </cell>
          <cell r="E213">
            <v>-37338288.380000003</v>
          </cell>
          <cell r="F213">
            <v>0</v>
          </cell>
          <cell r="G213">
            <v>3027411</v>
          </cell>
          <cell r="H213">
            <v>-40365699.380000003</v>
          </cell>
          <cell r="I213">
            <v>3027411</v>
          </cell>
          <cell r="J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 t="str">
            <v xml:space="preserve"> </v>
          </cell>
          <cell r="W213">
            <v>0</v>
          </cell>
          <cell r="X213">
            <v>0</v>
          </cell>
        </row>
        <row r="214">
          <cell r="B214">
            <v>15923503</v>
          </cell>
          <cell r="C214" t="str">
            <v>MOTOCICLETAS</v>
          </cell>
          <cell r="D214">
            <v>0</v>
          </cell>
          <cell r="E214">
            <v>-9065388</v>
          </cell>
          <cell r="F214">
            <v>9012430</v>
          </cell>
          <cell r="G214">
            <v>635448</v>
          </cell>
          <cell r="H214">
            <v>-688406</v>
          </cell>
          <cell r="I214">
            <v>8376982</v>
          </cell>
          <cell r="J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 t="str">
            <v xml:space="preserve"> </v>
          </cell>
          <cell r="W214">
            <v>0</v>
          </cell>
          <cell r="X214">
            <v>0</v>
          </cell>
        </row>
        <row r="215">
          <cell r="B215">
            <v>159255</v>
          </cell>
          <cell r="C215" t="str">
            <v>ACUEDUCTOS PLANTAS Y REDES</v>
          </cell>
          <cell r="D215">
            <v>0</v>
          </cell>
          <cell r="E215">
            <v>-1984000</v>
          </cell>
          <cell r="F215">
            <v>1984000</v>
          </cell>
          <cell r="G215">
            <v>222738</v>
          </cell>
          <cell r="H215">
            <v>-222738</v>
          </cell>
          <cell r="I215">
            <v>1761262</v>
          </cell>
          <cell r="J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 t="str">
            <v xml:space="preserve"> </v>
          </cell>
          <cell r="W215">
            <v>0</v>
          </cell>
          <cell r="X215">
            <v>0</v>
          </cell>
        </row>
        <row r="216">
          <cell r="B216">
            <v>15925501</v>
          </cell>
          <cell r="C216" t="str">
            <v>GENERADORES</v>
          </cell>
          <cell r="D216">
            <v>0</v>
          </cell>
          <cell r="E216">
            <v>-284000</v>
          </cell>
          <cell r="F216">
            <v>1700000</v>
          </cell>
          <cell r="G216">
            <v>222738</v>
          </cell>
          <cell r="H216">
            <v>1193262</v>
          </cell>
          <cell r="I216">
            <v>1477262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 t="str">
            <v xml:space="preserve"> </v>
          </cell>
          <cell r="W216">
            <v>0</v>
          </cell>
          <cell r="X216">
            <v>0</v>
          </cell>
        </row>
        <row r="217">
          <cell r="B217">
            <v>15925502</v>
          </cell>
          <cell r="C217" t="str">
            <v>MOTOBOMBAS</v>
          </cell>
          <cell r="D217">
            <v>0</v>
          </cell>
          <cell r="E217">
            <v>-1700000</v>
          </cell>
          <cell r="F217">
            <v>284000</v>
          </cell>
          <cell r="G217">
            <v>0</v>
          </cell>
          <cell r="H217">
            <v>-1416000</v>
          </cell>
          <cell r="I217">
            <v>284000</v>
          </cell>
          <cell r="J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 t="str">
            <v xml:space="preserve"> </v>
          </cell>
          <cell r="W217">
            <v>0</v>
          </cell>
          <cell r="X217">
            <v>0</v>
          </cell>
        </row>
        <row r="218">
          <cell r="B218">
            <v>17</v>
          </cell>
          <cell r="C218" t="str">
            <v>DIFERIDOS</v>
          </cell>
          <cell r="D218">
            <v>0</v>
          </cell>
          <cell r="E218">
            <v>112953524</v>
          </cell>
          <cell r="F218">
            <v>10144550</v>
          </cell>
          <cell r="G218">
            <v>50529645</v>
          </cell>
          <cell r="H218">
            <v>72568429</v>
          </cell>
          <cell r="I218">
            <v>40385095</v>
          </cell>
          <cell r="J218" t="str">
            <v>Rev</v>
          </cell>
          <cell r="L218">
            <v>-40385095</v>
          </cell>
          <cell r="M218">
            <v>0.35753727347187503</v>
          </cell>
          <cell r="N218">
            <v>0.13003546931534643</v>
          </cell>
          <cell r="O218">
            <v>5.7061219502401964E-2</v>
          </cell>
          <cell r="P218">
            <v>2</v>
          </cell>
          <cell r="R218" t="str">
            <v></v>
          </cell>
          <cell r="S218" t="str">
            <v></v>
          </cell>
          <cell r="T218" t="str">
            <v></v>
          </cell>
          <cell r="U218">
            <v>0</v>
          </cell>
          <cell r="V218" t="str">
            <v xml:space="preserve"> </v>
          </cell>
          <cell r="W218" t="str">
            <v></v>
          </cell>
          <cell r="X218" t="str">
            <v>Comb</v>
          </cell>
        </row>
        <row r="219">
          <cell r="B219">
            <v>1705</v>
          </cell>
          <cell r="C219" t="str">
            <v>GASTOS PAGADOS POR ANTICIPADO</v>
          </cell>
          <cell r="D219" t="str">
            <v>C</v>
          </cell>
          <cell r="E219">
            <v>1048524</v>
          </cell>
          <cell r="F219">
            <v>10144550</v>
          </cell>
          <cell r="G219">
            <v>6300981</v>
          </cell>
          <cell r="H219">
            <v>4892093</v>
          </cell>
          <cell r="I219">
            <v>3843569</v>
          </cell>
          <cell r="J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 t="str">
            <v xml:space="preserve"> </v>
          </cell>
          <cell r="W219">
            <v>0</v>
          </cell>
          <cell r="X219">
            <v>0</v>
          </cell>
        </row>
        <row r="220">
          <cell r="B220">
            <v>170520</v>
          </cell>
          <cell r="C220" t="str">
            <v>SEGUROS Y FIANZAS</v>
          </cell>
          <cell r="D220">
            <v>0</v>
          </cell>
          <cell r="E220">
            <v>1048524</v>
          </cell>
          <cell r="F220">
            <v>10144550</v>
          </cell>
          <cell r="G220">
            <v>6300981</v>
          </cell>
          <cell r="H220">
            <v>4892093</v>
          </cell>
          <cell r="I220">
            <v>3843569</v>
          </cell>
          <cell r="J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 t="str">
            <v xml:space="preserve"> </v>
          </cell>
          <cell r="W220">
            <v>0</v>
          </cell>
          <cell r="X220">
            <v>0</v>
          </cell>
        </row>
        <row r="221">
          <cell r="B221">
            <v>17052005</v>
          </cell>
          <cell r="C221" t="str">
            <v>MANEJO</v>
          </cell>
          <cell r="D221">
            <v>0</v>
          </cell>
          <cell r="E221">
            <v>180391</v>
          </cell>
          <cell r="F221">
            <v>4200000</v>
          </cell>
          <cell r="G221">
            <v>2280391</v>
          </cell>
          <cell r="H221">
            <v>2100000</v>
          </cell>
          <cell r="I221">
            <v>1919609</v>
          </cell>
          <cell r="J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 t="str">
            <v xml:space="preserve"> </v>
          </cell>
          <cell r="W221">
            <v>0</v>
          </cell>
          <cell r="X221">
            <v>0</v>
          </cell>
        </row>
        <row r="222">
          <cell r="B222">
            <v>17052025</v>
          </cell>
          <cell r="C222" t="str">
            <v>INCENDIO</v>
          </cell>
          <cell r="D222">
            <v>0</v>
          </cell>
          <cell r="E222">
            <v>180391</v>
          </cell>
          <cell r="F222">
            <v>0</v>
          </cell>
          <cell r="G222">
            <v>180391</v>
          </cell>
          <cell r="H222">
            <v>0</v>
          </cell>
          <cell r="I222">
            <v>180391</v>
          </cell>
          <cell r="J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 t="str">
            <v xml:space="preserve"> </v>
          </cell>
          <cell r="W222">
            <v>0</v>
          </cell>
          <cell r="X222">
            <v>0</v>
          </cell>
        </row>
        <row r="223">
          <cell r="B223">
            <v>17052035</v>
          </cell>
          <cell r="C223" t="str">
            <v>SUSTRACCION</v>
          </cell>
          <cell r="D223">
            <v>0</v>
          </cell>
          <cell r="E223">
            <v>0</v>
          </cell>
          <cell r="F223">
            <v>1900800</v>
          </cell>
          <cell r="G223">
            <v>950400</v>
          </cell>
          <cell r="H223">
            <v>950400</v>
          </cell>
          <cell r="I223">
            <v>950400</v>
          </cell>
          <cell r="J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 t="str">
            <v xml:space="preserve"> </v>
          </cell>
          <cell r="W223">
            <v>0</v>
          </cell>
          <cell r="X223">
            <v>0</v>
          </cell>
        </row>
        <row r="224">
          <cell r="B224">
            <v>17052040</v>
          </cell>
          <cell r="C224" t="str">
            <v>FLOTA Y EQUIPO DE TRANSPORTE</v>
          </cell>
          <cell r="D224">
            <v>0</v>
          </cell>
          <cell r="E224">
            <v>507351</v>
          </cell>
          <cell r="F224">
            <v>0</v>
          </cell>
          <cell r="G224">
            <v>507150</v>
          </cell>
          <cell r="H224">
            <v>201</v>
          </cell>
          <cell r="I224">
            <v>507150</v>
          </cell>
          <cell r="J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 t="str">
            <v xml:space="preserve"> </v>
          </cell>
          <cell r="W224">
            <v>0</v>
          </cell>
          <cell r="X224">
            <v>0</v>
          </cell>
        </row>
        <row r="225">
          <cell r="B225">
            <v>17052060</v>
          </cell>
          <cell r="C225" t="str">
            <v>RESPONSABILIDAD CIVIL</v>
          </cell>
          <cell r="D225">
            <v>0</v>
          </cell>
          <cell r="E225">
            <v>180391</v>
          </cell>
          <cell r="F225">
            <v>2600000</v>
          </cell>
          <cell r="G225">
            <v>1660777</v>
          </cell>
          <cell r="H225">
            <v>1119614</v>
          </cell>
          <cell r="I225">
            <v>939223</v>
          </cell>
          <cell r="J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 t="str">
            <v xml:space="preserve"> </v>
          </cell>
          <cell r="W225">
            <v>0</v>
          </cell>
          <cell r="X225">
            <v>0</v>
          </cell>
        </row>
        <row r="226">
          <cell r="B226">
            <v>17052095</v>
          </cell>
          <cell r="C226" t="str">
            <v>OTROS</v>
          </cell>
          <cell r="D226">
            <v>0</v>
          </cell>
          <cell r="E226">
            <v>0</v>
          </cell>
          <cell r="F226">
            <v>1443750</v>
          </cell>
          <cell r="G226">
            <v>721872</v>
          </cell>
          <cell r="H226">
            <v>721878</v>
          </cell>
          <cell r="I226">
            <v>721878</v>
          </cell>
          <cell r="J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 t="str">
            <v xml:space="preserve"> </v>
          </cell>
          <cell r="W226">
            <v>0</v>
          </cell>
          <cell r="X226">
            <v>0</v>
          </cell>
        </row>
        <row r="227">
          <cell r="B227">
            <v>1710</v>
          </cell>
          <cell r="C227" t="str">
            <v>CARGOS DIFERIDOS</v>
          </cell>
          <cell r="D227" t="str">
            <v>NC</v>
          </cell>
          <cell r="E227">
            <v>251064562.53</v>
          </cell>
          <cell r="F227">
            <v>0</v>
          </cell>
          <cell r="G227">
            <v>0</v>
          </cell>
          <cell r="H227">
            <v>251064562.53</v>
          </cell>
          <cell r="I227">
            <v>0</v>
          </cell>
          <cell r="J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 t="str">
            <v xml:space="preserve"> </v>
          </cell>
          <cell r="W227">
            <v>0</v>
          </cell>
          <cell r="X227">
            <v>0</v>
          </cell>
        </row>
        <row r="228">
          <cell r="B228">
            <v>171016</v>
          </cell>
          <cell r="C228" t="str">
            <v>PROGRAMAS COMPUTADOR (SOFWARE)</v>
          </cell>
          <cell r="D228">
            <v>0</v>
          </cell>
          <cell r="E228">
            <v>12240000</v>
          </cell>
          <cell r="F228">
            <v>0</v>
          </cell>
          <cell r="G228">
            <v>0</v>
          </cell>
          <cell r="H228">
            <v>12240000</v>
          </cell>
          <cell r="I228">
            <v>0</v>
          </cell>
          <cell r="J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 t="str">
            <v xml:space="preserve"> </v>
          </cell>
          <cell r="W228">
            <v>0</v>
          </cell>
          <cell r="X228">
            <v>0</v>
          </cell>
        </row>
        <row r="229">
          <cell r="B229">
            <v>171024</v>
          </cell>
          <cell r="C229" t="str">
            <v>MEJORAS A PROPIEDADES AJENAS</v>
          </cell>
          <cell r="D229">
            <v>0</v>
          </cell>
          <cell r="E229">
            <v>220824562.53</v>
          </cell>
          <cell r="F229">
            <v>0</v>
          </cell>
          <cell r="G229">
            <v>0</v>
          </cell>
          <cell r="H229">
            <v>220824562.53</v>
          </cell>
          <cell r="I229">
            <v>0</v>
          </cell>
          <cell r="J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 t="str">
            <v xml:space="preserve"> </v>
          </cell>
          <cell r="W229">
            <v>0</v>
          </cell>
          <cell r="X229">
            <v>0</v>
          </cell>
        </row>
        <row r="230">
          <cell r="B230">
            <v>171025</v>
          </cell>
          <cell r="C230" t="str">
            <v>ARRIENDOS</v>
          </cell>
          <cell r="D230">
            <v>0</v>
          </cell>
          <cell r="E230">
            <v>18000000</v>
          </cell>
          <cell r="F230">
            <v>0</v>
          </cell>
          <cell r="G230">
            <v>0</v>
          </cell>
          <cell r="H230">
            <v>18000000</v>
          </cell>
          <cell r="I230">
            <v>0</v>
          </cell>
          <cell r="J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 t="str">
            <v xml:space="preserve"> </v>
          </cell>
          <cell r="W230">
            <v>0</v>
          </cell>
          <cell r="X230">
            <v>0</v>
          </cell>
        </row>
        <row r="231">
          <cell r="B231">
            <v>17102505</v>
          </cell>
          <cell r="C231" t="str">
            <v>LAVANDERIA</v>
          </cell>
          <cell r="D231">
            <v>0</v>
          </cell>
          <cell r="E231">
            <v>18000000</v>
          </cell>
          <cell r="F231">
            <v>0</v>
          </cell>
          <cell r="G231">
            <v>0</v>
          </cell>
          <cell r="H231">
            <v>18000000</v>
          </cell>
          <cell r="I231">
            <v>0</v>
          </cell>
          <cell r="J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 t="str">
            <v xml:space="preserve"> </v>
          </cell>
          <cell r="W231">
            <v>0</v>
          </cell>
          <cell r="X231">
            <v>0</v>
          </cell>
        </row>
        <row r="232">
          <cell r="B232">
            <v>1798</v>
          </cell>
          <cell r="C232" t="str">
            <v>AMORTIZACION ACUMULADA</v>
          </cell>
          <cell r="D232">
            <v>0</v>
          </cell>
          <cell r="E232">
            <v>-139159562.53</v>
          </cell>
          <cell r="F232">
            <v>0</v>
          </cell>
          <cell r="G232">
            <v>44228664</v>
          </cell>
          <cell r="H232">
            <v>-183388226.53</v>
          </cell>
          <cell r="I232">
            <v>44228664</v>
          </cell>
          <cell r="J232" t="str">
            <v>Rev</v>
          </cell>
          <cell r="L232">
            <v>-44228664</v>
          </cell>
          <cell r="M232">
            <v>0.31782698361433259</v>
          </cell>
          <cell r="N232">
            <v>0.16020464331247292</v>
          </cell>
          <cell r="O232">
            <v>0.14419983996325103</v>
          </cell>
          <cell r="P232">
            <v>2</v>
          </cell>
          <cell r="R232" t="str">
            <v></v>
          </cell>
          <cell r="S232" t="str">
            <v></v>
          </cell>
          <cell r="T232" t="str">
            <v></v>
          </cell>
          <cell r="U232">
            <v>0</v>
          </cell>
          <cell r="V232" t="str">
            <v xml:space="preserve"> </v>
          </cell>
          <cell r="W232" t="str">
            <v></v>
          </cell>
          <cell r="X232" t="str">
            <v>Comb</v>
          </cell>
        </row>
        <row r="233">
          <cell r="B233">
            <v>179801</v>
          </cell>
          <cell r="C233" t="str">
            <v>CARGOS DIFERIDOS</v>
          </cell>
          <cell r="D233">
            <v>0</v>
          </cell>
          <cell r="E233">
            <v>-139159562.53</v>
          </cell>
          <cell r="F233">
            <v>0</v>
          </cell>
          <cell r="G233">
            <v>44228664</v>
          </cell>
          <cell r="H233">
            <v>-183388226.53</v>
          </cell>
          <cell r="I233">
            <v>44228664</v>
          </cell>
          <cell r="J233" t="str">
            <v>Rev</v>
          </cell>
          <cell r="L233">
            <v>-44228664</v>
          </cell>
          <cell r="M233">
            <v>0.31782698361433259</v>
          </cell>
          <cell r="N233">
            <v>0.16020464331247292</v>
          </cell>
          <cell r="O233">
            <v>0.14419983996325103</v>
          </cell>
          <cell r="P233">
            <v>2</v>
          </cell>
          <cell r="R233" t="str">
            <v></v>
          </cell>
          <cell r="S233" t="str">
            <v></v>
          </cell>
          <cell r="T233" t="str">
            <v></v>
          </cell>
          <cell r="U233">
            <v>0</v>
          </cell>
          <cell r="V233" t="str">
            <v xml:space="preserve"> </v>
          </cell>
          <cell r="W233" t="str">
            <v></v>
          </cell>
          <cell r="X233" t="str">
            <v>Comb</v>
          </cell>
        </row>
        <row r="234">
          <cell r="B234">
            <v>17980104</v>
          </cell>
          <cell r="C234" t="str">
            <v>PROGRAMAS DE COMPUTADOR</v>
          </cell>
          <cell r="D234">
            <v>0</v>
          </cell>
          <cell r="E234">
            <v>-3619156.68</v>
          </cell>
          <cell r="F234">
            <v>0</v>
          </cell>
          <cell r="G234">
            <v>2899480.32</v>
          </cell>
          <cell r="H234">
            <v>-6518637</v>
          </cell>
          <cell r="I234">
            <v>2899480.32</v>
          </cell>
          <cell r="J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 t="str">
            <v xml:space="preserve"> </v>
          </cell>
          <cell r="W234">
            <v>0</v>
          </cell>
          <cell r="X234">
            <v>0</v>
          </cell>
        </row>
        <row r="235">
          <cell r="B235">
            <v>17980105</v>
          </cell>
          <cell r="C235" t="str">
            <v>A MEJORAS PROPIEDADES AJENAS</v>
          </cell>
          <cell r="D235">
            <v>0</v>
          </cell>
          <cell r="E235">
            <v>-127303117.59999999</v>
          </cell>
          <cell r="F235">
            <v>0</v>
          </cell>
          <cell r="G235">
            <v>37668166.68</v>
          </cell>
          <cell r="H235">
            <v>-164971284.28</v>
          </cell>
          <cell r="I235">
            <v>37668166.680000007</v>
          </cell>
          <cell r="J235" t="str">
            <v>Rev</v>
          </cell>
          <cell r="L235">
            <v>-37668166.680000007</v>
          </cell>
          <cell r="M235">
            <v>0.2958935129802352</v>
          </cell>
          <cell r="N235">
            <v>0.14655514990769777</v>
          </cell>
          <cell r="O235">
            <v>0.12971842981324888</v>
          </cell>
          <cell r="P235">
            <v>2</v>
          </cell>
          <cell r="R235" t="str">
            <v></v>
          </cell>
          <cell r="S235" t="str">
            <v></v>
          </cell>
          <cell r="T235" t="str">
            <v></v>
          </cell>
          <cell r="U235">
            <v>0</v>
          </cell>
          <cell r="V235" t="str">
            <v xml:space="preserve"> </v>
          </cell>
          <cell r="W235" t="str">
            <v></v>
          </cell>
          <cell r="X235" t="str">
            <v>Comb</v>
          </cell>
        </row>
        <row r="236">
          <cell r="B236">
            <v>17980106</v>
          </cell>
          <cell r="C236" t="str">
            <v>ARRENDAMIENTOS</v>
          </cell>
          <cell r="D236">
            <v>0</v>
          </cell>
          <cell r="E236">
            <v>-8237288.25</v>
          </cell>
          <cell r="F236">
            <v>0</v>
          </cell>
          <cell r="G236">
            <v>3661017</v>
          </cell>
          <cell r="H236">
            <v>-11898305.25</v>
          </cell>
          <cell r="I236">
            <v>3661017</v>
          </cell>
          <cell r="J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 t="str">
            <v xml:space="preserve"> </v>
          </cell>
          <cell r="W236">
            <v>0</v>
          </cell>
          <cell r="X236">
            <v>0</v>
          </cell>
        </row>
        <row r="237">
          <cell r="B237">
            <v>19</v>
          </cell>
          <cell r="C237" t="str">
            <v>VALORIZACIONES</v>
          </cell>
          <cell r="D237" t="str">
            <v>NC</v>
          </cell>
          <cell r="E237">
            <v>6267100</v>
          </cell>
          <cell r="F237">
            <v>0</v>
          </cell>
          <cell r="G237">
            <v>6267100</v>
          </cell>
          <cell r="H237">
            <v>0</v>
          </cell>
          <cell r="I237">
            <v>6267100</v>
          </cell>
          <cell r="J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 t="str">
            <v xml:space="preserve"> </v>
          </cell>
          <cell r="W237">
            <v>0</v>
          </cell>
          <cell r="X237">
            <v>0</v>
          </cell>
        </row>
        <row r="238">
          <cell r="B238">
            <v>1910</v>
          </cell>
          <cell r="C238" t="str">
            <v>DE PROPIEDADES PLANTA Y EQUIPO</v>
          </cell>
          <cell r="D238">
            <v>0</v>
          </cell>
          <cell r="E238">
            <v>6267100</v>
          </cell>
          <cell r="F238">
            <v>0</v>
          </cell>
          <cell r="G238">
            <v>6267100</v>
          </cell>
          <cell r="H238">
            <v>0</v>
          </cell>
          <cell r="I238">
            <v>6267100</v>
          </cell>
          <cell r="J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 t="str">
            <v xml:space="preserve"> </v>
          </cell>
          <cell r="W238">
            <v>0</v>
          </cell>
          <cell r="X238">
            <v>0</v>
          </cell>
        </row>
        <row r="239">
          <cell r="B239">
            <v>191016</v>
          </cell>
          <cell r="C239" t="str">
            <v>EQUIPO DE OFICINA</v>
          </cell>
          <cell r="D239">
            <v>0</v>
          </cell>
          <cell r="E239">
            <v>1390000</v>
          </cell>
          <cell r="F239">
            <v>0</v>
          </cell>
          <cell r="G239">
            <v>1390000</v>
          </cell>
          <cell r="H239">
            <v>0</v>
          </cell>
          <cell r="I239">
            <v>1390000</v>
          </cell>
          <cell r="J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 t="str">
            <v xml:space="preserve"> </v>
          </cell>
          <cell r="W239">
            <v>0</v>
          </cell>
          <cell r="X239">
            <v>0</v>
          </cell>
        </row>
        <row r="240">
          <cell r="B240">
            <v>191020</v>
          </cell>
          <cell r="C240" t="str">
            <v>EQUIP.COMPUTACION/COMUNICACION</v>
          </cell>
          <cell r="D240">
            <v>0</v>
          </cell>
          <cell r="E240">
            <v>4877100</v>
          </cell>
          <cell r="F240">
            <v>0</v>
          </cell>
          <cell r="G240">
            <v>4877100</v>
          </cell>
          <cell r="H240">
            <v>0</v>
          </cell>
          <cell r="I240">
            <v>4877100</v>
          </cell>
          <cell r="J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 t="str">
            <v xml:space="preserve"> </v>
          </cell>
          <cell r="W240">
            <v>0</v>
          </cell>
          <cell r="X240">
            <v>0</v>
          </cell>
        </row>
        <row r="241">
          <cell r="B241">
            <v>2</v>
          </cell>
          <cell r="C241" t="str">
            <v>PASIVO</v>
          </cell>
          <cell r="D241">
            <v>0</v>
          </cell>
          <cell r="E241">
            <v>-233380297</v>
          </cell>
          <cell r="F241">
            <v>2707382223.6799998</v>
          </cell>
          <cell r="G241">
            <v>3026581369.6399999</v>
          </cell>
          <cell r="H241">
            <v>-552579442.96000004</v>
          </cell>
          <cell r="I241">
            <v>319199145.96000004</v>
          </cell>
          <cell r="J241" t="str">
            <v>Rev</v>
          </cell>
          <cell r="L241">
            <v>-319199145.96000004</v>
          </cell>
          <cell r="M241">
            <v>1.3677210547041168</v>
          </cell>
          <cell r="N241">
            <v>0.26867436601048356</v>
          </cell>
          <cell r="O241">
            <v>0.43449827041530098</v>
          </cell>
          <cell r="P241">
            <v>-1</v>
          </cell>
          <cell r="R241" t="str">
            <v></v>
          </cell>
          <cell r="S241" t="str">
            <v></v>
          </cell>
          <cell r="T241" t="str">
            <v></v>
          </cell>
          <cell r="U241">
            <v>0</v>
          </cell>
          <cell r="V241" t="str">
            <v xml:space="preserve"> </v>
          </cell>
          <cell r="W241" t="str">
            <v></v>
          </cell>
          <cell r="X241" t="str">
            <v>Comb</v>
          </cell>
        </row>
        <row r="242">
          <cell r="B242">
            <v>21</v>
          </cell>
          <cell r="C242" t="str">
            <v>OBLIGACIONES FINANCIERAS</v>
          </cell>
          <cell r="D242">
            <v>0</v>
          </cell>
          <cell r="E242">
            <v>-1400795</v>
          </cell>
          <cell r="F242">
            <v>74199624.069999993</v>
          </cell>
          <cell r="G242">
            <v>311817040.02999997</v>
          </cell>
          <cell r="H242">
            <v>-239018210.96000001</v>
          </cell>
          <cell r="I242">
            <v>237617415.96000001</v>
          </cell>
          <cell r="J242" t="str">
            <v>Rev</v>
          </cell>
          <cell r="L242">
            <v>-237617415.96000001</v>
          </cell>
          <cell r="M242">
            <v>169.63039985151289</v>
          </cell>
          <cell r="N242">
            <v>1.6126370279478019E-3</v>
          </cell>
          <cell r="O242">
            <v>0.18794220556517738</v>
          </cell>
          <cell r="P242">
            <v>-1</v>
          </cell>
          <cell r="R242" t="str">
            <v></v>
          </cell>
          <cell r="S242" t="str">
            <v></v>
          </cell>
          <cell r="T242" t="str">
            <v></v>
          </cell>
          <cell r="U242">
            <v>0</v>
          </cell>
          <cell r="V242" t="str">
            <v xml:space="preserve"> </v>
          </cell>
          <cell r="W242" t="str">
            <v></v>
          </cell>
          <cell r="X242" t="str">
            <v>Comb</v>
          </cell>
        </row>
        <row r="243">
          <cell r="B243">
            <v>2105</v>
          </cell>
          <cell r="C243" t="str">
            <v>BANCOS NACIONALES</v>
          </cell>
          <cell r="D243">
            <v>0</v>
          </cell>
          <cell r="E243">
            <v>0</v>
          </cell>
          <cell r="F243">
            <v>48288105.270000003</v>
          </cell>
          <cell r="G243">
            <v>285783708.23000002</v>
          </cell>
          <cell r="H243">
            <v>-237495602.96000001</v>
          </cell>
          <cell r="I243">
            <v>237495602.96000001</v>
          </cell>
          <cell r="J243" t="str">
            <v>Rev</v>
          </cell>
          <cell r="L243">
            <v>-237495602.96000001</v>
          </cell>
          <cell r="M243">
            <v>0</v>
          </cell>
          <cell r="N243">
            <v>0</v>
          </cell>
          <cell r="O243">
            <v>0.18674496496756002</v>
          </cell>
          <cell r="P243">
            <v>-1</v>
          </cell>
          <cell r="R243" t="str">
            <v></v>
          </cell>
          <cell r="S243" t="str">
            <v></v>
          </cell>
          <cell r="T243" t="str">
            <v></v>
          </cell>
          <cell r="U243">
            <v>0</v>
          </cell>
          <cell r="V243" t="str">
            <v xml:space="preserve"> </v>
          </cell>
          <cell r="W243" t="str">
            <v></v>
          </cell>
          <cell r="X243" t="str">
            <v>Comb</v>
          </cell>
        </row>
        <row r="244">
          <cell r="B244">
            <v>210510</v>
          </cell>
          <cell r="C244" t="str">
            <v>PAGARES</v>
          </cell>
          <cell r="D244">
            <v>0</v>
          </cell>
          <cell r="E244">
            <v>0</v>
          </cell>
          <cell r="F244">
            <v>48288105.270000003</v>
          </cell>
          <cell r="G244">
            <v>285783708.23000002</v>
          </cell>
          <cell r="H244">
            <v>-237495602.96000001</v>
          </cell>
          <cell r="I244">
            <v>237495602.96000001</v>
          </cell>
          <cell r="J244" t="str">
            <v>Rev</v>
          </cell>
          <cell r="L244">
            <v>-237495602.96000001</v>
          </cell>
          <cell r="M244">
            <v>0</v>
          </cell>
          <cell r="N244">
            <v>0</v>
          </cell>
          <cell r="O244">
            <v>0.18674496496756002</v>
          </cell>
          <cell r="P244">
            <v>-1</v>
          </cell>
          <cell r="R244" t="str">
            <v></v>
          </cell>
          <cell r="S244" t="str">
            <v></v>
          </cell>
          <cell r="T244" t="str">
            <v></v>
          </cell>
          <cell r="U244">
            <v>0</v>
          </cell>
          <cell r="V244" t="str">
            <v xml:space="preserve"> </v>
          </cell>
          <cell r="W244" t="str">
            <v></v>
          </cell>
          <cell r="X244" t="str">
            <v>Comb</v>
          </cell>
        </row>
        <row r="245">
          <cell r="B245">
            <v>2105101</v>
          </cell>
          <cell r="C245" t="str">
            <v>BANCOLOMBIA</v>
          </cell>
          <cell r="D245">
            <v>0</v>
          </cell>
          <cell r="E245">
            <v>0</v>
          </cell>
          <cell r="F245">
            <v>22051478</v>
          </cell>
          <cell r="G245">
            <v>74551482</v>
          </cell>
          <cell r="H245">
            <v>-52500004</v>
          </cell>
          <cell r="I245">
            <v>52500004</v>
          </cell>
          <cell r="J245" t="str">
            <v>Rev</v>
          </cell>
          <cell r="L245">
            <v>-52500004</v>
          </cell>
          <cell r="M245">
            <v>0</v>
          </cell>
          <cell r="N245">
            <v>0</v>
          </cell>
          <cell r="O245">
            <v>4.1281233360046715E-2</v>
          </cell>
          <cell r="P245">
            <v>-1</v>
          </cell>
          <cell r="R245" t="str">
            <v></v>
          </cell>
          <cell r="S245" t="str">
            <v></v>
          </cell>
          <cell r="T245" t="str">
            <v></v>
          </cell>
          <cell r="U245">
            <v>0</v>
          </cell>
          <cell r="V245" t="str">
            <v xml:space="preserve"> </v>
          </cell>
          <cell r="W245" t="str">
            <v></v>
          </cell>
          <cell r="X245" t="str">
            <v>Comb</v>
          </cell>
        </row>
        <row r="246">
          <cell r="B246">
            <v>210510103</v>
          </cell>
          <cell r="C246" t="str">
            <v>PAGARE # 3480085059</v>
          </cell>
          <cell r="D246" t="str">
            <v>C</v>
          </cell>
          <cell r="E246">
            <v>0</v>
          </cell>
          <cell r="F246">
            <v>22051478</v>
          </cell>
          <cell r="G246">
            <v>74551482</v>
          </cell>
          <cell r="H246">
            <v>-52500004</v>
          </cell>
          <cell r="I246">
            <v>52500004</v>
          </cell>
          <cell r="J246" t="str">
            <v>Rev</v>
          </cell>
          <cell r="L246">
            <v>-52500004</v>
          </cell>
          <cell r="M246">
            <v>0</v>
          </cell>
          <cell r="N246">
            <v>0</v>
          </cell>
          <cell r="O246">
            <v>4.1281233360046715E-2</v>
          </cell>
          <cell r="P246">
            <v>-1</v>
          </cell>
          <cell r="R246" t="str">
            <v></v>
          </cell>
          <cell r="S246" t="str">
            <v></v>
          </cell>
          <cell r="T246" t="str">
            <v></v>
          </cell>
          <cell r="U246">
            <v>0</v>
          </cell>
          <cell r="V246" t="str">
            <v xml:space="preserve"> </v>
          </cell>
          <cell r="W246" t="str">
            <v></v>
          </cell>
          <cell r="X246" t="str">
            <v>Comb</v>
          </cell>
        </row>
        <row r="247">
          <cell r="B247">
            <v>2105103</v>
          </cell>
          <cell r="C247" t="str">
            <v>BANCO DAVIVIENDA</v>
          </cell>
          <cell r="D247">
            <v>0</v>
          </cell>
          <cell r="E247">
            <v>0</v>
          </cell>
          <cell r="F247">
            <v>26236627.27</v>
          </cell>
          <cell r="G247">
            <v>211232226.22999999</v>
          </cell>
          <cell r="H247">
            <v>-184995598.96000001</v>
          </cell>
          <cell r="I247">
            <v>184995598.96000001</v>
          </cell>
          <cell r="J247" t="str">
            <v>Rev</v>
          </cell>
          <cell r="L247">
            <v>-184995598.96000001</v>
          </cell>
          <cell r="M247">
            <v>0</v>
          </cell>
          <cell r="N247">
            <v>0</v>
          </cell>
          <cell r="O247">
            <v>0.1454637316075133</v>
          </cell>
          <cell r="P247">
            <v>-1</v>
          </cell>
          <cell r="R247" t="str">
            <v></v>
          </cell>
          <cell r="S247" t="str">
            <v></v>
          </cell>
          <cell r="T247" t="str">
            <v></v>
          </cell>
          <cell r="U247">
            <v>0</v>
          </cell>
          <cell r="V247" t="str">
            <v xml:space="preserve"> </v>
          </cell>
          <cell r="W247" t="str">
            <v></v>
          </cell>
          <cell r="X247" t="str">
            <v>Comb</v>
          </cell>
        </row>
        <row r="248">
          <cell r="B248">
            <v>210510301</v>
          </cell>
          <cell r="C248" t="str">
            <v>PAGARE # 26600044029-8</v>
          </cell>
          <cell r="D248" t="str">
            <v>NC</v>
          </cell>
          <cell r="E248">
            <v>0</v>
          </cell>
          <cell r="F248">
            <v>26236627.27</v>
          </cell>
          <cell r="G248">
            <v>211232226.22999999</v>
          </cell>
          <cell r="H248">
            <v>-184995598.96000001</v>
          </cell>
          <cell r="I248">
            <v>184995598.96000001</v>
          </cell>
          <cell r="J248" t="str">
            <v>Rev</v>
          </cell>
          <cell r="L248">
            <v>-184995598.96000001</v>
          </cell>
          <cell r="M248">
            <v>0</v>
          </cell>
          <cell r="N248">
            <v>0</v>
          </cell>
          <cell r="O248">
            <v>0.1454637316075133</v>
          </cell>
          <cell r="P248">
            <v>-1</v>
          </cell>
          <cell r="R248" t="str">
            <v></v>
          </cell>
          <cell r="S248" t="str">
            <v></v>
          </cell>
          <cell r="T248" t="str">
            <v></v>
          </cell>
          <cell r="U248">
            <v>0</v>
          </cell>
          <cell r="V248" t="str">
            <v xml:space="preserve"> </v>
          </cell>
          <cell r="W248" t="str">
            <v></v>
          </cell>
          <cell r="X248" t="str">
            <v>Comb</v>
          </cell>
        </row>
        <row r="249">
          <cell r="B249">
            <v>2195</v>
          </cell>
          <cell r="C249" t="str">
            <v>OTRAS OBLIGACIONES FINANCIERAS</v>
          </cell>
          <cell r="D249" t="str">
            <v>C</v>
          </cell>
          <cell r="E249">
            <v>-1400795</v>
          </cell>
          <cell r="F249">
            <v>25911518.800000001</v>
          </cell>
          <cell r="G249">
            <v>26033331.800000001</v>
          </cell>
          <cell r="H249">
            <v>-1522608</v>
          </cell>
          <cell r="I249">
            <v>121813</v>
          </cell>
          <cell r="J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 t="str">
            <v xml:space="preserve"> </v>
          </cell>
          <cell r="W249">
            <v>0</v>
          </cell>
          <cell r="X249">
            <v>0</v>
          </cell>
        </row>
        <row r="250">
          <cell r="B250">
            <v>219595</v>
          </cell>
          <cell r="C250" t="str">
            <v>OTRAS</v>
          </cell>
          <cell r="D250">
            <v>0</v>
          </cell>
          <cell r="E250">
            <v>-1400795</v>
          </cell>
          <cell r="F250">
            <v>25911518.800000001</v>
          </cell>
          <cell r="G250">
            <v>26033331.800000001</v>
          </cell>
          <cell r="H250">
            <v>-1522608</v>
          </cell>
          <cell r="I250">
            <v>121813</v>
          </cell>
          <cell r="J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 t="str">
            <v xml:space="preserve"> </v>
          </cell>
          <cell r="W250">
            <v>0</v>
          </cell>
          <cell r="X250">
            <v>0</v>
          </cell>
        </row>
        <row r="251">
          <cell r="B251">
            <v>21959501</v>
          </cell>
          <cell r="C251" t="str">
            <v>VISA DIEGO RO 4513093010038369</v>
          </cell>
          <cell r="D251">
            <v>0</v>
          </cell>
          <cell r="E251">
            <v>-175299</v>
          </cell>
          <cell r="F251">
            <v>6428919.5199999996</v>
          </cell>
          <cell r="G251">
            <v>6253620.5199999996</v>
          </cell>
          <cell r="H251">
            <v>0</v>
          </cell>
          <cell r="I251">
            <v>175299</v>
          </cell>
          <cell r="J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 t="str">
            <v xml:space="preserve"> </v>
          </cell>
          <cell r="W251">
            <v>0</v>
          </cell>
          <cell r="X251">
            <v>0</v>
          </cell>
        </row>
        <row r="252">
          <cell r="B252">
            <v>21959502</v>
          </cell>
          <cell r="C252" t="str">
            <v>VISA SEBASTIA 4513090000104490</v>
          </cell>
          <cell r="D252">
            <v>0</v>
          </cell>
          <cell r="E252">
            <v>-1225496</v>
          </cell>
          <cell r="F252">
            <v>19482599.280000001</v>
          </cell>
          <cell r="G252">
            <v>19779711.280000001</v>
          </cell>
          <cell r="H252">
            <v>-1522608</v>
          </cell>
          <cell r="I252">
            <v>297112</v>
          </cell>
          <cell r="J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 t="str">
            <v xml:space="preserve"> </v>
          </cell>
          <cell r="W252">
            <v>0</v>
          </cell>
          <cell r="X252">
            <v>0</v>
          </cell>
        </row>
        <row r="253">
          <cell r="B253">
            <v>22</v>
          </cell>
          <cell r="C253" t="str">
            <v>PROVEEDORES</v>
          </cell>
          <cell r="D253" t="str">
            <v>C</v>
          </cell>
          <cell r="E253">
            <v>-151088235</v>
          </cell>
          <cell r="F253">
            <v>933182520</v>
          </cell>
          <cell r="G253">
            <v>1015407767</v>
          </cell>
          <cell r="H253">
            <v>-233313482</v>
          </cell>
          <cell r="I253">
            <v>82225247</v>
          </cell>
          <cell r="J253" t="str">
            <v>Rev</v>
          </cell>
          <cell r="L253">
            <v>-82225247</v>
          </cell>
          <cell r="M253">
            <v>0.54422005128327833</v>
          </cell>
          <cell r="N253">
            <v>0.17393728721781493</v>
          </cell>
          <cell r="O253">
            <v>0.18345652500306586</v>
          </cell>
          <cell r="P253">
            <v>-1</v>
          </cell>
          <cell r="R253" t="str">
            <v></v>
          </cell>
          <cell r="S253" t="str">
            <v></v>
          </cell>
          <cell r="T253" t="str">
            <v></v>
          </cell>
          <cell r="U253">
            <v>0</v>
          </cell>
          <cell r="V253" t="str">
            <v xml:space="preserve"> </v>
          </cell>
          <cell r="W253" t="str">
            <v></v>
          </cell>
          <cell r="X253" t="str">
            <v>Comb</v>
          </cell>
        </row>
        <row r="254">
          <cell r="B254">
            <v>2205</v>
          </cell>
          <cell r="C254" t="str">
            <v>NACIONALES</v>
          </cell>
          <cell r="D254">
            <v>0</v>
          </cell>
          <cell r="E254">
            <v>-7998592</v>
          </cell>
          <cell r="F254">
            <v>131940726</v>
          </cell>
          <cell r="G254">
            <v>156817702</v>
          </cell>
          <cell r="H254">
            <v>-32875568</v>
          </cell>
          <cell r="I254">
            <v>24876976</v>
          </cell>
          <cell r="J254" t="str">
            <v>Rev</v>
          </cell>
          <cell r="L254">
            <v>-24876976</v>
          </cell>
          <cell r="M254">
            <v>3.110169389812607</v>
          </cell>
          <cell r="N254">
            <v>9.2082179267109505E-3</v>
          </cell>
          <cell r="O254">
            <v>2.5850359829536092E-2</v>
          </cell>
          <cell r="P254">
            <v>-1</v>
          </cell>
          <cell r="R254" t="str">
            <v></v>
          </cell>
          <cell r="S254" t="str">
            <v></v>
          </cell>
          <cell r="T254" t="str">
            <v></v>
          </cell>
          <cell r="U254">
            <v>0</v>
          </cell>
          <cell r="V254" t="str">
            <v xml:space="preserve"> </v>
          </cell>
          <cell r="W254" t="str">
            <v></v>
          </cell>
          <cell r="X254" t="str">
            <v>Comb</v>
          </cell>
        </row>
        <row r="255">
          <cell r="B255">
            <v>220505</v>
          </cell>
          <cell r="C255" t="str">
            <v>PROVEEDORES NACIONALES</v>
          </cell>
          <cell r="D255">
            <v>0</v>
          </cell>
          <cell r="E255">
            <v>-7998592</v>
          </cell>
          <cell r="F255">
            <v>131940726</v>
          </cell>
          <cell r="G255">
            <v>156817702</v>
          </cell>
          <cell r="H255">
            <v>-32875568</v>
          </cell>
          <cell r="I255">
            <v>24876976</v>
          </cell>
          <cell r="J255" t="str">
            <v>Rev</v>
          </cell>
          <cell r="L255">
            <v>-24876976</v>
          </cell>
          <cell r="M255">
            <v>3.110169389812607</v>
          </cell>
          <cell r="N255">
            <v>9.2082179267109505E-3</v>
          </cell>
          <cell r="O255">
            <v>2.5850359829536092E-2</v>
          </cell>
          <cell r="P255">
            <v>-1</v>
          </cell>
          <cell r="R255" t="str">
            <v></v>
          </cell>
          <cell r="S255" t="str">
            <v></v>
          </cell>
          <cell r="T255" t="str">
            <v></v>
          </cell>
          <cell r="U255">
            <v>0</v>
          </cell>
          <cell r="V255" t="str">
            <v xml:space="preserve"> </v>
          </cell>
          <cell r="W255" t="str">
            <v></v>
          </cell>
          <cell r="X255" t="str">
            <v>Comb</v>
          </cell>
        </row>
        <row r="256">
          <cell r="B256">
            <v>2210</v>
          </cell>
          <cell r="C256" t="str">
            <v>DEL EXTERIOR</v>
          </cell>
          <cell r="D256">
            <v>0</v>
          </cell>
          <cell r="E256">
            <v>0</v>
          </cell>
          <cell r="F256">
            <v>0</v>
          </cell>
          <cell r="G256">
            <v>82296837</v>
          </cell>
          <cell r="H256">
            <v>-82296837</v>
          </cell>
          <cell r="I256">
            <v>82296837</v>
          </cell>
          <cell r="J256" t="str">
            <v>Rev</v>
          </cell>
          <cell r="L256">
            <v>-82296837</v>
          </cell>
          <cell r="M256">
            <v>0</v>
          </cell>
          <cell r="N256">
            <v>0</v>
          </cell>
          <cell r="O256">
            <v>6.47107556980515E-2</v>
          </cell>
          <cell r="P256">
            <v>-1</v>
          </cell>
          <cell r="R256" t="str">
            <v></v>
          </cell>
          <cell r="S256" t="str">
            <v></v>
          </cell>
          <cell r="T256" t="str">
            <v></v>
          </cell>
          <cell r="U256">
            <v>0</v>
          </cell>
          <cell r="V256" t="str">
            <v xml:space="preserve"> </v>
          </cell>
          <cell r="W256" t="str">
            <v></v>
          </cell>
          <cell r="X256" t="str">
            <v>Comb</v>
          </cell>
        </row>
        <row r="257">
          <cell r="B257">
            <v>221005</v>
          </cell>
          <cell r="C257" t="str">
            <v>PROVEEDORES DEL EXTERIOR</v>
          </cell>
          <cell r="D257">
            <v>0</v>
          </cell>
          <cell r="E257">
            <v>0</v>
          </cell>
          <cell r="F257">
            <v>0</v>
          </cell>
          <cell r="G257">
            <v>82296837</v>
          </cell>
          <cell r="H257">
            <v>-82296837</v>
          </cell>
          <cell r="I257">
            <v>82296837</v>
          </cell>
          <cell r="J257" t="str">
            <v>Rev</v>
          </cell>
          <cell r="L257">
            <v>-82296837</v>
          </cell>
          <cell r="M257">
            <v>0</v>
          </cell>
          <cell r="N257">
            <v>0</v>
          </cell>
          <cell r="O257">
            <v>6.47107556980515E-2</v>
          </cell>
          <cell r="P257">
            <v>-1</v>
          </cell>
          <cell r="R257" t="str">
            <v></v>
          </cell>
          <cell r="S257" t="str">
            <v></v>
          </cell>
          <cell r="T257" t="str">
            <v></v>
          </cell>
          <cell r="U257">
            <v>0</v>
          </cell>
          <cell r="V257" t="str">
            <v xml:space="preserve"> </v>
          </cell>
          <cell r="W257" t="str">
            <v></v>
          </cell>
          <cell r="X257" t="str">
            <v>Comb</v>
          </cell>
        </row>
        <row r="258">
          <cell r="B258">
            <v>22100501</v>
          </cell>
          <cell r="C258" t="str">
            <v>GIROS DIRECTOS</v>
          </cell>
          <cell r="D258">
            <v>0</v>
          </cell>
          <cell r="E258">
            <v>0</v>
          </cell>
          <cell r="F258">
            <v>0</v>
          </cell>
          <cell r="G258">
            <v>82296837</v>
          </cell>
          <cell r="H258">
            <v>-82296837</v>
          </cell>
          <cell r="I258">
            <v>82296837</v>
          </cell>
          <cell r="J258" t="str">
            <v>Rev</v>
          </cell>
          <cell r="L258">
            <v>-82296837</v>
          </cell>
          <cell r="M258">
            <v>0</v>
          </cell>
          <cell r="N258">
            <v>0</v>
          </cell>
          <cell r="O258">
            <v>6.47107556980515E-2</v>
          </cell>
          <cell r="P258">
            <v>-1</v>
          </cell>
          <cell r="R258" t="str">
            <v></v>
          </cell>
          <cell r="S258" t="str">
            <v></v>
          </cell>
          <cell r="T258" t="str">
            <v></v>
          </cell>
          <cell r="U258">
            <v>0</v>
          </cell>
          <cell r="V258" t="str">
            <v xml:space="preserve"> </v>
          </cell>
          <cell r="W258" t="str">
            <v></v>
          </cell>
          <cell r="X258" t="str">
            <v>Comb</v>
          </cell>
        </row>
        <row r="259">
          <cell r="B259">
            <v>2215</v>
          </cell>
          <cell r="C259" t="str">
            <v>CUENTAS CORRIENTES COMERCIALES</v>
          </cell>
          <cell r="D259">
            <v>0</v>
          </cell>
          <cell r="E259">
            <v>-143089643</v>
          </cell>
          <cell r="F259">
            <v>801241794</v>
          </cell>
          <cell r="G259">
            <v>776293228</v>
          </cell>
          <cell r="H259">
            <v>-118141077</v>
          </cell>
          <cell r="I259">
            <v>24948566</v>
          </cell>
          <cell r="J259" t="str">
            <v>Rev</v>
          </cell>
          <cell r="L259">
            <v>24948566</v>
          </cell>
          <cell r="M259">
            <v>0.17435619711483941</v>
          </cell>
          <cell r="N259">
            <v>0.16472906929110398</v>
          </cell>
          <cell r="O259">
            <v>9.289540947547828E-2</v>
          </cell>
          <cell r="P259">
            <v>2</v>
          </cell>
          <cell r="R259" t="str">
            <v></v>
          </cell>
          <cell r="S259" t="str">
            <v></v>
          </cell>
          <cell r="T259" t="str">
            <v></v>
          </cell>
          <cell r="U259">
            <v>0</v>
          </cell>
          <cell r="V259" t="str">
            <v xml:space="preserve"> </v>
          </cell>
          <cell r="W259" t="str">
            <v></v>
          </cell>
          <cell r="X259" t="str">
            <v>Comb</v>
          </cell>
        </row>
        <row r="260">
          <cell r="B260">
            <v>221505</v>
          </cell>
          <cell r="C260" t="str">
            <v>CUENTAS CORRIENTES COMERCIALES</v>
          </cell>
          <cell r="D260">
            <v>0</v>
          </cell>
          <cell r="E260">
            <v>-143089643</v>
          </cell>
          <cell r="F260">
            <v>801241794</v>
          </cell>
          <cell r="G260">
            <v>776293228</v>
          </cell>
          <cell r="H260">
            <v>-118141077</v>
          </cell>
          <cell r="I260">
            <v>24948566</v>
          </cell>
          <cell r="J260" t="str">
            <v>Rev</v>
          </cell>
          <cell r="L260">
            <v>24948566</v>
          </cell>
          <cell r="M260">
            <v>0.17435619711483941</v>
          </cell>
          <cell r="N260">
            <v>0.16472906929110398</v>
          </cell>
          <cell r="O260">
            <v>9.289540947547828E-2</v>
          </cell>
          <cell r="P260">
            <v>2</v>
          </cell>
          <cell r="R260" t="str">
            <v></v>
          </cell>
          <cell r="S260" t="str">
            <v></v>
          </cell>
          <cell r="T260" t="str">
            <v></v>
          </cell>
          <cell r="U260">
            <v>0</v>
          </cell>
          <cell r="V260" t="str">
            <v xml:space="preserve"> </v>
          </cell>
          <cell r="W260" t="str">
            <v></v>
          </cell>
          <cell r="X260" t="str">
            <v>Comb</v>
          </cell>
        </row>
        <row r="261">
          <cell r="B261">
            <v>22150501</v>
          </cell>
          <cell r="C261" t="str">
            <v>CUENTA CORRIENTE POR PAGAR</v>
          </cell>
          <cell r="D261">
            <v>0</v>
          </cell>
          <cell r="E261">
            <v>-143449415</v>
          </cell>
          <cell r="F261">
            <v>773814156</v>
          </cell>
          <cell r="G261">
            <v>737723155</v>
          </cell>
          <cell r="H261">
            <v>-107358414</v>
          </cell>
          <cell r="I261">
            <v>36091001</v>
          </cell>
          <cell r="J261" t="str">
            <v>Rev</v>
          </cell>
          <cell r="L261">
            <v>36091001</v>
          </cell>
          <cell r="M261">
            <v>0.25159392249874285</v>
          </cell>
          <cell r="N261">
            <v>0.16514324955932227</v>
          </cell>
          <cell r="O261">
            <v>8.4416902930112267E-2</v>
          </cell>
          <cell r="P261">
            <v>2</v>
          </cell>
          <cell r="R261" t="str">
            <v></v>
          </cell>
          <cell r="S261" t="str">
            <v></v>
          </cell>
          <cell r="T261" t="str">
            <v></v>
          </cell>
          <cell r="U261">
            <v>0</v>
          </cell>
          <cell r="V261" t="str">
            <v xml:space="preserve"> </v>
          </cell>
          <cell r="W261" t="str">
            <v></v>
          </cell>
          <cell r="X261" t="str">
            <v>Comb</v>
          </cell>
        </row>
        <row r="262">
          <cell r="B262">
            <v>22150502</v>
          </cell>
          <cell r="C262" t="str">
            <v>CUENTA CORRIENTE POR COBRAR</v>
          </cell>
          <cell r="D262">
            <v>0</v>
          </cell>
          <cell r="E262">
            <v>359772</v>
          </cell>
          <cell r="F262">
            <v>27427638</v>
          </cell>
          <cell r="G262">
            <v>38570073</v>
          </cell>
          <cell r="H262">
            <v>-10782663</v>
          </cell>
          <cell r="I262">
            <v>11142435</v>
          </cell>
          <cell r="J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 t="str">
            <v xml:space="preserve"> </v>
          </cell>
          <cell r="W262">
            <v>0</v>
          </cell>
          <cell r="X262">
            <v>0</v>
          </cell>
        </row>
        <row r="263">
          <cell r="B263">
            <v>23</v>
          </cell>
          <cell r="C263" t="str">
            <v>CUENTAS POR PAGAR</v>
          </cell>
          <cell r="D263" t="str">
            <v>C</v>
          </cell>
          <cell r="E263">
            <v>-24520784</v>
          </cell>
          <cell r="F263">
            <v>665748131.61000001</v>
          </cell>
          <cell r="G263">
            <v>670227643.61000001</v>
          </cell>
          <cell r="H263">
            <v>-29000296</v>
          </cell>
          <cell r="I263">
            <v>4479512</v>
          </cell>
          <cell r="J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 t="str">
            <v xml:space="preserve"> </v>
          </cell>
          <cell r="W263">
            <v>0</v>
          </cell>
          <cell r="X263">
            <v>0</v>
          </cell>
        </row>
        <row r="264">
          <cell r="B264">
            <v>2335</v>
          </cell>
          <cell r="C264" t="str">
            <v>COSTOS Y GASTOS POR PAGAR</v>
          </cell>
          <cell r="D264">
            <v>0</v>
          </cell>
          <cell r="E264">
            <v>-12962127</v>
          </cell>
          <cell r="F264">
            <v>594512927</v>
          </cell>
          <cell r="G264">
            <v>601646336</v>
          </cell>
          <cell r="H264">
            <v>-20095536</v>
          </cell>
          <cell r="I264">
            <v>7133409</v>
          </cell>
          <cell r="J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 t="str">
            <v xml:space="preserve"> </v>
          </cell>
          <cell r="W264">
            <v>0</v>
          </cell>
          <cell r="X264">
            <v>0</v>
          </cell>
        </row>
        <row r="265">
          <cell r="B265">
            <v>233525</v>
          </cell>
          <cell r="C265" t="str">
            <v>HONORARIOS</v>
          </cell>
          <cell r="D265">
            <v>0</v>
          </cell>
          <cell r="E265">
            <v>-2964120</v>
          </cell>
          <cell r="F265">
            <v>15503580</v>
          </cell>
          <cell r="G265">
            <v>13397049</v>
          </cell>
          <cell r="H265">
            <v>-857589</v>
          </cell>
          <cell r="I265">
            <v>2106531</v>
          </cell>
          <cell r="J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 t="str">
            <v xml:space="preserve"> </v>
          </cell>
          <cell r="W265">
            <v>0</v>
          </cell>
          <cell r="X265">
            <v>0</v>
          </cell>
        </row>
        <row r="266">
          <cell r="B266">
            <v>233530</v>
          </cell>
          <cell r="C266" t="str">
            <v>SERVICIOS TECNICOS</v>
          </cell>
          <cell r="D266">
            <v>0</v>
          </cell>
          <cell r="E266">
            <v>-1492008</v>
          </cell>
          <cell r="F266">
            <v>18208393</v>
          </cell>
          <cell r="G266">
            <v>18026785</v>
          </cell>
          <cell r="H266">
            <v>-1310400</v>
          </cell>
          <cell r="I266">
            <v>181608</v>
          </cell>
          <cell r="J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 t="str">
            <v xml:space="preserve"> </v>
          </cell>
          <cell r="W266">
            <v>0</v>
          </cell>
          <cell r="X266">
            <v>0</v>
          </cell>
        </row>
        <row r="267">
          <cell r="B267">
            <v>233540</v>
          </cell>
          <cell r="C267" t="str">
            <v>ARRENDAMIENTOS</v>
          </cell>
          <cell r="D267">
            <v>0</v>
          </cell>
          <cell r="E267">
            <v>0</v>
          </cell>
          <cell r="F267">
            <v>104841845</v>
          </cell>
          <cell r="G267">
            <v>104841845</v>
          </cell>
          <cell r="H267">
            <v>0</v>
          </cell>
          <cell r="I267">
            <v>0</v>
          </cell>
          <cell r="J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 t="str">
            <v xml:space="preserve"> </v>
          </cell>
          <cell r="W267">
            <v>0</v>
          </cell>
          <cell r="X267">
            <v>0</v>
          </cell>
        </row>
        <row r="268">
          <cell r="B268">
            <v>233545</v>
          </cell>
          <cell r="C268" t="str">
            <v>TRANSPORTES, FLETES Y ACARREOS</v>
          </cell>
          <cell r="D268">
            <v>0</v>
          </cell>
          <cell r="E268">
            <v>-4381983</v>
          </cell>
          <cell r="F268">
            <v>110713790</v>
          </cell>
          <cell r="G268">
            <v>117692218</v>
          </cell>
          <cell r="H268">
            <v>-11360411</v>
          </cell>
          <cell r="I268">
            <v>6978428</v>
          </cell>
          <cell r="J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 t="str">
            <v xml:space="preserve"> </v>
          </cell>
          <cell r="W268">
            <v>0</v>
          </cell>
          <cell r="X268">
            <v>0</v>
          </cell>
        </row>
        <row r="269">
          <cell r="B269">
            <v>233550</v>
          </cell>
          <cell r="C269" t="str">
            <v>SERVICIOS PUBLICOS</v>
          </cell>
          <cell r="D269">
            <v>0</v>
          </cell>
          <cell r="E269">
            <v>-2066590</v>
          </cell>
          <cell r="F269">
            <v>31717047</v>
          </cell>
          <cell r="G269">
            <v>31254290</v>
          </cell>
          <cell r="H269">
            <v>-1603833</v>
          </cell>
          <cell r="I269">
            <v>462757</v>
          </cell>
          <cell r="J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 t="str">
            <v xml:space="preserve"> </v>
          </cell>
          <cell r="W269">
            <v>0</v>
          </cell>
          <cell r="X269">
            <v>0</v>
          </cell>
        </row>
        <row r="270">
          <cell r="B270">
            <v>233555</v>
          </cell>
          <cell r="C270" t="str">
            <v>SEGUROS</v>
          </cell>
          <cell r="D270">
            <v>0</v>
          </cell>
          <cell r="E270">
            <v>0</v>
          </cell>
          <cell r="F270">
            <v>1756003</v>
          </cell>
          <cell r="G270">
            <v>1874003</v>
          </cell>
          <cell r="H270">
            <v>-118000</v>
          </cell>
          <cell r="I270">
            <v>118000</v>
          </cell>
          <cell r="J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 t="str">
            <v xml:space="preserve"> </v>
          </cell>
          <cell r="W270">
            <v>0</v>
          </cell>
          <cell r="X270">
            <v>0</v>
          </cell>
        </row>
        <row r="271">
          <cell r="B271">
            <v>233560</v>
          </cell>
          <cell r="C271" t="str">
            <v>GASTOS DE VIAJE</v>
          </cell>
          <cell r="D271">
            <v>0</v>
          </cell>
          <cell r="E271">
            <v>0</v>
          </cell>
          <cell r="F271">
            <v>10549125</v>
          </cell>
          <cell r="G271">
            <v>10549125</v>
          </cell>
          <cell r="H271">
            <v>0</v>
          </cell>
          <cell r="I271">
            <v>0</v>
          </cell>
          <cell r="J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 t="str">
            <v xml:space="preserve"> </v>
          </cell>
          <cell r="W271">
            <v>0</v>
          </cell>
          <cell r="X271">
            <v>0</v>
          </cell>
        </row>
        <row r="272">
          <cell r="B272">
            <v>233570</v>
          </cell>
          <cell r="C272" t="str">
            <v>SERVICIOS ADUANEROS</v>
          </cell>
          <cell r="D272">
            <v>0</v>
          </cell>
          <cell r="E272">
            <v>0</v>
          </cell>
          <cell r="F272">
            <v>5897283</v>
          </cell>
          <cell r="G272">
            <v>5897283</v>
          </cell>
          <cell r="H272">
            <v>0</v>
          </cell>
          <cell r="I272">
            <v>0</v>
          </cell>
          <cell r="J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 t="str">
            <v xml:space="preserve"> </v>
          </cell>
          <cell r="W272">
            <v>0</v>
          </cell>
          <cell r="X272">
            <v>0</v>
          </cell>
        </row>
        <row r="273">
          <cell r="B273">
            <v>233595</v>
          </cell>
          <cell r="C273" t="str">
            <v>OTROS</v>
          </cell>
          <cell r="D273">
            <v>0</v>
          </cell>
          <cell r="E273">
            <v>-2057426</v>
          </cell>
          <cell r="F273">
            <v>295325861</v>
          </cell>
          <cell r="G273">
            <v>298113738</v>
          </cell>
          <cell r="H273">
            <v>-4845303</v>
          </cell>
          <cell r="I273">
            <v>2787877</v>
          </cell>
          <cell r="J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 t="str">
            <v xml:space="preserve"> </v>
          </cell>
          <cell r="W273">
            <v>0</v>
          </cell>
          <cell r="X273">
            <v>0</v>
          </cell>
        </row>
        <row r="274">
          <cell r="B274">
            <v>23359501</v>
          </cell>
          <cell r="C274" t="str">
            <v>REEMBOLSO DE CAJA MENOR</v>
          </cell>
          <cell r="D274">
            <v>0</v>
          </cell>
          <cell r="E274">
            <v>0</v>
          </cell>
          <cell r="F274">
            <v>31135462</v>
          </cell>
          <cell r="G274">
            <v>31887395</v>
          </cell>
          <cell r="H274">
            <v>-751933</v>
          </cell>
          <cell r="I274">
            <v>751933</v>
          </cell>
          <cell r="J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 t="str">
            <v xml:space="preserve"> </v>
          </cell>
          <cell r="W274">
            <v>0</v>
          </cell>
          <cell r="X274">
            <v>0</v>
          </cell>
        </row>
        <row r="275">
          <cell r="B275">
            <v>23359502</v>
          </cell>
          <cell r="C275" t="str">
            <v>VARIOS</v>
          </cell>
          <cell r="D275">
            <v>0</v>
          </cell>
          <cell r="E275">
            <v>-2057426</v>
          </cell>
          <cell r="F275">
            <v>264190399</v>
          </cell>
          <cell r="G275">
            <v>266226343</v>
          </cell>
          <cell r="H275">
            <v>-4093370</v>
          </cell>
          <cell r="I275">
            <v>2035944</v>
          </cell>
          <cell r="J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 t="str">
            <v xml:space="preserve"> </v>
          </cell>
          <cell r="W275">
            <v>0</v>
          </cell>
          <cell r="X275">
            <v>0</v>
          </cell>
        </row>
        <row r="276">
          <cell r="B276">
            <v>2365</v>
          </cell>
          <cell r="C276" t="str">
            <v>RETENCION EN LA FUENTE</v>
          </cell>
          <cell r="D276">
            <v>0</v>
          </cell>
          <cell r="E276">
            <v>-1105000</v>
          </cell>
          <cell r="F276">
            <v>15482242</v>
          </cell>
          <cell r="G276">
            <v>16948242</v>
          </cell>
          <cell r="H276">
            <v>-2571000</v>
          </cell>
          <cell r="I276">
            <v>1466000</v>
          </cell>
          <cell r="J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 t="str">
            <v xml:space="preserve"> </v>
          </cell>
          <cell r="W276">
            <v>0</v>
          </cell>
          <cell r="X276">
            <v>0</v>
          </cell>
        </row>
        <row r="277">
          <cell r="B277">
            <v>236505</v>
          </cell>
          <cell r="C277" t="str">
            <v>SALARIOS</v>
          </cell>
          <cell r="D277">
            <v>0</v>
          </cell>
          <cell r="E277">
            <v>-123000</v>
          </cell>
          <cell r="F277">
            <v>1046000</v>
          </cell>
          <cell r="G277">
            <v>1042000</v>
          </cell>
          <cell r="H277">
            <v>-119000</v>
          </cell>
          <cell r="I277">
            <v>4000</v>
          </cell>
          <cell r="J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 t="str">
            <v xml:space="preserve"> </v>
          </cell>
          <cell r="W277">
            <v>0</v>
          </cell>
          <cell r="X277">
            <v>0</v>
          </cell>
        </row>
        <row r="278">
          <cell r="B278">
            <v>23650501</v>
          </cell>
          <cell r="C278" t="str">
            <v>SALARIOS</v>
          </cell>
          <cell r="D278">
            <v>0</v>
          </cell>
          <cell r="E278">
            <v>-123000</v>
          </cell>
          <cell r="F278">
            <v>1046000</v>
          </cell>
          <cell r="G278">
            <v>1042000</v>
          </cell>
          <cell r="H278">
            <v>-119000</v>
          </cell>
          <cell r="I278">
            <v>4000</v>
          </cell>
          <cell r="J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 t="str">
            <v xml:space="preserve"> </v>
          </cell>
          <cell r="W278">
            <v>0</v>
          </cell>
          <cell r="X278">
            <v>0</v>
          </cell>
        </row>
        <row r="279">
          <cell r="B279">
            <v>236515</v>
          </cell>
          <cell r="C279" t="str">
            <v>HONORARIOS</v>
          </cell>
          <cell r="D279">
            <v>0</v>
          </cell>
          <cell r="E279">
            <v>-112000</v>
          </cell>
          <cell r="F279">
            <v>2390160</v>
          </cell>
          <cell r="G279">
            <v>3056160</v>
          </cell>
          <cell r="H279">
            <v>-778000</v>
          </cell>
          <cell r="I279">
            <v>666000</v>
          </cell>
          <cell r="J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 t="str">
            <v xml:space="preserve"> </v>
          </cell>
          <cell r="W279">
            <v>0</v>
          </cell>
          <cell r="X279">
            <v>0</v>
          </cell>
        </row>
        <row r="280">
          <cell r="B280">
            <v>23651501</v>
          </cell>
          <cell r="C280" t="str">
            <v>HONORARIOS 10%</v>
          </cell>
          <cell r="D280">
            <v>0</v>
          </cell>
          <cell r="E280">
            <v>-27000</v>
          </cell>
          <cell r="F280">
            <v>1350062</v>
          </cell>
          <cell r="G280">
            <v>1959062</v>
          </cell>
          <cell r="H280">
            <v>-636000</v>
          </cell>
          <cell r="I280">
            <v>609000</v>
          </cell>
          <cell r="J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 t="str">
            <v xml:space="preserve"> </v>
          </cell>
          <cell r="W280">
            <v>0</v>
          </cell>
          <cell r="X280">
            <v>0</v>
          </cell>
        </row>
        <row r="281">
          <cell r="B281">
            <v>23651502</v>
          </cell>
          <cell r="C281" t="str">
            <v>HONORARIOS 11%</v>
          </cell>
          <cell r="D281">
            <v>0</v>
          </cell>
          <cell r="E281">
            <v>-85000</v>
          </cell>
          <cell r="F281">
            <v>1040098</v>
          </cell>
          <cell r="G281">
            <v>1097098</v>
          </cell>
          <cell r="H281">
            <v>-142000</v>
          </cell>
          <cell r="I281">
            <v>57000</v>
          </cell>
          <cell r="J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 t="str">
            <v xml:space="preserve"> </v>
          </cell>
          <cell r="W281">
            <v>0</v>
          </cell>
          <cell r="X281">
            <v>0</v>
          </cell>
        </row>
        <row r="282">
          <cell r="B282">
            <v>236525</v>
          </cell>
          <cell r="C282" t="str">
            <v>SERVICIOS</v>
          </cell>
          <cell r="D282">
            <v>0</v>
          </cell>
          <cell r="E282">
            <v>-489000</v>
          </cell>
          <cell r="F282">
            <v>7332252</v>
          </cell>
          <cell r="G282">
            <v>7650252</v>
          </cell>
          <cell r="H282">
            <v>-807000</v>
          </cell>
          <cell r="I282">
            <v>318000</v>
          </cell>
          <cell r="J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 t="str">
            <v xml:space="preserve"> </v>
          </cell>
          <cell r="W282">
            <v>0</v>
          </cell>
          <cell r="X282">
            <v>0</v>
          </cell>
        </row>
        <row r="283">
          <cell r="B283">
            <v>23652501</v>
          </cell>
          <cell r="C283" t="str">
            <v>SERVICIOS GENERALES         6%</v>
          </cell>
          <cell r="D283">
            <v>0</v>
          </cell>
          <cell r="E283">
            <v>-219000</v>
          </cell>
          <cell r="F283">
            <v>4017550</v>
          </cell>
          <cell r="G283">
            <v>3941550</v>
          </cell>
          <cell r="H283">
            <v>-143000</v>
          </cell>
          <cell r="I283">
            <v>76000</v>
          </cell>
          <cell r="J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 t="str">
            <v xml:space="preserve"> </v>
          </cell>
          <cell r="W283">
            <v>0</v>
          </cell>
          <cell r="X283">
            <v>0</v>
          </cell>
        </row>
        <row r="284">
          <cell r="B284">
            <v>23652502</v>
          </cell>
          <cell r="C284" t="str">
            <v>HOTELES Y RESTAURANTES    3.5%</v>
          </cell>
          <cell r="D284">
            <v>0</v>
          </cell>
          <cell r="E284">
            <v>-25000</v>
          </cell>
          <cell r="F284">
            <v>33000</v>
          </cell>
          <cell r="G284">
            <v>8000</v>
          </cell>
          <cell r="H284">
            <v>0</v>
          </cell>
          <cell r="I284">
            <v>25000</v>
          </cell>
          <cell r="J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 t="str">
            <v xml:space="preserve"> </v>
          </cell>
          <cell r="W284">
            <v>0</v>
          </cell>
          <cell r="X284">
            <v>0</v>
          </cell>
        </row>
        <row r="285">
          <cell r="B285">
            <v>23652504</v>
          </cell>
          <cell r="C285" t="str">
            <v>TRANSPORTE TERRESTRE CARGA  1%</v>
          </cell>
          <cell r="D285">
            <v>0</v>
          </cell>
          <cell r="E285">
            <v>-49000</v>
          </cell>
          <cell r="F285">
            <v>704400</v>
          </cell>
          <cell r="G285">
            <v>724400</v>
          </cell>
          <cell r="H285">
            <v>-69000</v>
          </cell>
          <cell r="I285">
            <v>20000</v>
          </cell>
          <cell r="J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 t="str">
            <v xml:space="preserve"> </v>
          </cell>
          <cell r="W285">
            <v>0</v>
          </cell>
          <cell r="X285">
            <v>0</v>
          </cell>
        </row>
        <row r="286">
          <cell r="B286">
            <v>23652505</v>
          </cell>
          <cell r="C286" t="str">
            <v>SERVICIOS GENERALES         2%</v>
          </cell>
          <cell r="D286">
            <v>0</v>
          </cell>
          <cell r="E286">
            <v>-2000</v>
          </cell>
          <cell r="F286">
            <v>27120</v>
          </cell>
          <cell r="G286">
            <v>27120</v>
          </cell>
          <cell r="H286">
            <v>-2000</v>
          </cell>
          <cell r="I286">
            <v>0</v>
          </cell>
          <cell r="J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 t="str">
            <v xml:space="preserve"> </v>
          </cell>
          <cell r="W286">
            <v>0</v>
          </cell>
          <cell r="X286">
            <v>0</v>
          </cell>
        </row>
        <row r="287">
          <cell r="B287">
            <v>23652506</v>
          </cell>
          <cell r="C287" t="str">
            <v>SERVICIOS GENERALES         4%</v>
          </cell>
          <cell r="D287">
            <v>0</v>
          </cell>
          <cell r="E287">
            <v>-194000</v>
          </cell>
          <cell r="F287">
            <v>2289507</v>
          </cell>
          <cell r="G287">
            <v>2356507</v>
          </cell>
          <cell r="H287">
            <v>-261000</v>
          </cell>
          <cell r="I287">
            <v>67000</v>
          </cell>
          <cell r="J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 t="str">
            <v xml:space="preserve"> </v>
          </cell>
          <cell r="W287">
            <v>0</v>
          </cell>
          <cell r="X287">
            <v>0</v>
          </cell>
        </row>
        <row r="288">
          <cell r="B288">
            <v>23652507</v>
          </cell>
          <cell r="C288" t="str">
            <v>SERVICIOS TEMPORALES        1%</v>
          </cell>
          <cell r="D288">
            <v>0</v>
          </cell>
          <cell r="E288">
            <v>0</v>
          </cell>
          <cell r="F288">
            <v>105550</v>
          </cell>
          <cell r="G288">
            <v>116550</v>
          </cell>
          <cell r="H288">
            <v>-11000</v>
          </cell>
          <cell r="I288">
            <v>11000</v>
          </cell>
          <cell r="J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 t="str">
            <v xml:space="preserve"> </v>
          </cell>
          <cell r="W288">
            <v>0</v>
          </cell>
          <cell r="X288">
            <v>0</v>
          </cell>
        </row>
        <row r="289">
          <cell r="B289">
            <v>23652508</v>
          </cell>
          <cell r="C289" t="str">
            <v>SERVICIOS CONSTRUCCION      1%</v>
          </cell>
          <cell r="D289">
            <v>0</v>
          </cell>
          <cell r="E289">
            <v>0</v>
          </cell>
          <cell r="F289">
            <v>0</v>
          </cell>
          <cell r="G289">
            <v>321000</v>
          </cell>
          <cell r="H289">
            <v>-321000</v>
          </cell>
          <cell r="I289">
            <v>321000</v>
          </cell>
          <cell r="J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 t="str">
            <v xml:space="preserve"> </v>
          </cell>
          <cell r="W289">
            <v>0</v>
          </cell>
          <cell r="X289">
            <v>0</v>
          </cell>
        </row>
        <row r="290">
          <cell r="B290">
            <v>23652509</v>
          </cell>
          <cell r="C290" t="str">
            <v>HOTELES Y RESTAURANTES 2.5%</v>
          </cell>
          <cell r="D290">
            <v>0</v>
          </cell>
          <cell r="E290">
            <v>0</v>
          </cell>
          <cell r="F290">
            <v>155125</v>
          </cell>
          <cell r="G290">
            <v>155125</v>
          </cell>
          <cell r="H290">
            <v>0</v>
          </cell>
          <cell r="I290">
            <v>0</v>
          </cell>
          <cell r="J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 t="str">
            <v xml:space="preserve"> </v>
          </cell>
          <cell r="W290">
            <v>0</v>
          </cell>
          <cell r="X290">
            <v>0</v>
          </cell>
        </row>
        <row r="291">
          <cell r="B291">
            <v>236530</v>
          </cell>
          <cell r="C291" t="str">
            <v>ARRENDAMIENTOS</v>
          </cell>
          <cell r="D291">
            <v>0</v>
          </cell>
          <cell r="E291">
            <v>-306000</v>
          </cell>
          <cell r="F291">
            <v>3144295</v>
          </cell>
          <cell r="G291">
            <v>3159295</v>
          </cell>
          <cell r="H291">
            <v>-321000</v>
          </cell>
          <cell r="I291">
            <v>15000</v>
          </cell>
          <cell r="J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 t="str">
            <v xml:space="preserve"> </v>
          </cell>
          <cell r="W291">
            <v>0</v>
          </cell>
          <cell r="X291">
            <v>0</v>
          </cell>
        </row>
        <row r="292">
          <cell r="B292">
            <v>23653001</v>
          </cell>
          <cell r="C292" t="str">
            <v>ARRENDAMIENTO INMUEBLES   3.5%</v>
          </cell>
          <cell r="D292">
            <v>0</v>
          </cell>
          <cell r="E292">
            <v>-306000</v>
          </cell>
          <cell r="F292">
            <v>1582000</v>
          </cell>
          <cell r="G292">
            <v>1597000</v>
          </cell>
          <cell r="H292">
            <v>-321000</v>
          </cell>
          <cell r="I292">
            <v>15000</v>
          </cell>
          <cell r="J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 t="str">
            <v xml:space="preserve"> </v>
          </cell>
          <cell r="W292">
            <v>0</v>
          </cell>
          <cell r="X292">
            <v>0</v>
          </cell>
        </row>
        <row r="293">
          <cell r="B293">
            <v>23653004</v>
          </cell>
          <cell r="C293" t="str">
            <v>ARRENDAMIENTO INMUEBLES 2.5%</v>
          </cell>
          <cell r="D293">
            <v>0</v>
          </cell>
          <cell r="E293">
            <v>0</v>
          </cell>
          <cell r="F293">
            <v>1562295</v>
          </cell>
          <cell r="G293">
            <v>1562295</v>
          </cell>
          <cell r="H293">
            <v>0</v>
          </cell>
          <cell r="I293">
            <v>0</v>
          </cell>
          <cell r="J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 t="str">
            <v xml:space="preserve"> </v>
          </cell>
          <cell r="W293">
            <v>0</v>
          </cell>
          <cell r="X293">
            <v>0</v>
          </cell>
        </row>
        <row r="294">
          <cell r="B294">
            <v>236540</v>
          </cell>
          <cell r="C294" t="str">
            <v>COMPRAS</v>
          </cell>
          <cell r="D294">
            <v>0</v>
          </cell>
          <cell r="E294">
            <v>-75000</v>
          </cell>
          <cell r="F294">
            <v>1569535</v>
          </cell>
          <cell r="G294">
            <v>2040535</v>
          </cell>
          <cell r="H294">
            <v>-546000</v>
          </cell>
          <cell r="I294">
            <v>471000</v>
          </cell>
          <cell r="J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 t="str">
            <v xml:space="preserve"> </v>
          </cell>
          <cell r="W294">
            <v>0</v>
          </cell>
          <cell r="X294">
            <v>0</v>
          </cell>
        </row>
        <row r="295">
          <cell r="B295">
            <v>23654001</v>
          </cell>
          <cell r="C295" t="str">
            <v>COMPRAS Y OTROS INGRESOS  3.5%</v>
          </cell>
          <cell r="D295">
            <v>0</v>
          </cell>
          <cell r="E295">
            <v>0</v>
          </cell>
          <cell r="F295">
            <v>50050</v>
          </cell>
          <cell r="G295">
            <v>50050</v>
          </cell>
          <cell r="H295">
            <v>0</v>
          </cell>
          <cell r="I295">
            <v>0</v>
          </cell>
          <cell r="J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 t="str">
            <v xml:space="preserve"> </v>
          </cell>
          <cell r="W295">
            <v>0</v>
          </cell>
          <cell r="X295">
            <v>0</v>
          </cell>
        </row>
        <row r="296">
          <cell r="B296">
            <v>23654002</v>
          </cell>
          <cell r="C296" t="str">
            <v>COMPRAS  ACEITES Y COMBUSTIBLES 0.1%</v>
          </cell>
          <cell r="D296">
            <v>0</v>
          </cell>
          <cell r="E296">
            <v>-7000</v>
          </cell>
          <cell r="F296">
            <v>125810</v>
          </cell>
          <cell r="G296">
            <v>134810</v>
          </cell>
          <cell r="H296">
            <v>-16000</v>
          </cell>
          <cell r="I296">
            <v>9000</v>
          </cell>
          <cell r="J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 t="str">
            <v xml:space="preserve"> </v>
          </cell>
          <cell r="W296">
            <v>0</v>
          </cell>
          <cell r="X296">
            <v>0</v>
          </cell>
        </row>
        <row r="297">
          <cell r="B297">
            <v>23654003</v>
          </cell>
          <cell r="C297" t="str">
            <v>COMPRAS 1.5%</v>
          </cell>
          <cell r="D297">
            <v>0</v>
          </cell>
          <cell r="E297">
            <v>-68000</v>
          </cell>
          <cell r="F297">
            <v>68000</v>
          </cell>
          <cell r="G297">
            <v>0</v>
          </cell>
          <cell r="H297">
            <v>0</v>
          </cell>
          <cell r="I297">
            <v>68000</v>
          </cell>
          <cell r="J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 t="str">
            <v xml:space="preserve"> </v>
          </cell>
          <cell r="W297">
            <v>0</v>
          </cell>
          <cell r="X297">
            <v>0</v>
          </cell>
        </row>
        <row r="298">
          <cell r="B298">
            <v>23654004</v>
          </cell>
          <cell r="C298" t="str">
            <v>COMPRAS 2.5%</v>
          </cell>
          <cell r="D298">
            <v>0</v>
          </cell>
          <cell r="E298">
            <v>0</v>
          </cell>
          <cell r="F298">
            <v>1325675</v>
          </cell>
          <cell r="G298">
            <v>1587675</v>
          </cell>
          <cell r="H298">
            <v>-262000</v>
          </cell>
          <cell r="I298">
            <v>262000</v>
          </cell>
          <cell r="J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 t="str">
            <v xml:space="preserve"> </v>
          </cell>
          <cell r="W298">
            <v>0</v>
          </cell>
          <cell r="X298">
            <v>0</v>
          </cell>
        </row>
        <row r="299">
          <cell r="B299">
            <v>23654005</v>
          </cell>
          <cell r="C299" t="str">
            <v>AUTOMOTORES 1%</v>
          </cell>
          <cell r="D299">
            <v>0</v>
          </cell>
          <cell r="E299">
            <v>0</v>
          </cell>
          <cell r="F299">
            <v>0</v>
          </cell>
          <cell r="G299">
            <v>268000</v>
          </cell>
          <cell r="H299">
            <v>-268000</v>
          </cell>
          <cell r="I299">
            <v>268000</v>
          </cell>
          <cell r="J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 t="str">
            <v xml:space="preserve"> </v>
          </cell>
          <cell r="W299">
            <v>0</v>
          </cell>
          <cell r="X299">
            <v>0</v>
          </cell>
        </row>
        <row r="300">
          <cell r="B300">
            <v>2366</v>
          </cell>
          <cell r="C300" t="str">
            <v>RETENCION EN LA FUENTE CREE</v>
          </cell>
          <cell r="D300">
            <v>0</v>
          </cell>
          <cell r="E300">
            <v>-1840000</v>
          </cell>
          <cell r="F300">
            <v>7070329.6100000003</v>
          </cell>
          <cell r="G300">
            <v>7091429.6100000003</v>
          </cell>
          <cell r="H300">
            <v>-1861100</v>
          </cell>
          <cell r="I300">
            <v>21100</v>
          </cell>
          <cell r="J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 t="str">
            <v xml:space="preserve"> </v>
          </cell>
          <cell r="W300">
            <v>0</v>
          </cell>
          <cell r="X300">
            <v>0</v>
          </cell>
        </row>
        <row r="301">
          <cell r="B301">
            <v>236616</v>
          </cell>
          <cell r="C301" t="str">
            <v>RETENCION CREE POR PAGAR</v>
          </cell>
          <cell r="D301">
            <v>0</v>
          </cell>
          <cell r="E301">
            <v>-1840000</v>
          </cell>
          <cell r="F301">
            <v>7070329.6100000003</v>
          </cell>
          <cell r="G301">
            <v>7091429.6100000003</v>
          </cell>
          <cell r="H301">
            <v>-1861100</v>
          </cell>
          <cell r="I301">
            <v>21100</v>
          </cell>
          <cell r="J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 t="str">
            <v xml:space="preserve"> </v>
          </cell>
          <cell r="W301">
            <v>0</v>
          </cell>
          <cell r="X301">
            <v>0</v>
          </cell>
        </row>
        <row r="302">
          <cell r="B302">
            <v>2366161</v>
          </cell>
          <cell r="C302" t="str">
            <v>RETENCION TERCEROS EN COMPRAS</v>
          </cell>
          <cell r="D302">
            <v>0</v>
          </cell>
          <cell r="E302">
            <v>0</v>
          </cell>
          <cell r="F302">
            <v>5230329.6100000003</v>
          </cell>
          <cell r="G302">
            <v>7091429.6100000003</v>
          </cell>
          <cell r="H302">
            <v>-1861100</v>
          </cell>
          <cell r="I302">
            <v>1861100</v>
          </cell>
          <cell r="J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 t="str">
            <v xml:space="preserve"> </v>
          </cell>
          <cell r="W302">
            <v>0</v>
          </cell>
          <cell r="X302">
            <v>0</v>
          </cell>
        </row>
        <row r="303">
          <cell r="B303">
            <v>236616104</v>
          </cell>
          <cell r="C303" t="str">
            <v>AUTORETENCION CREE VENTAS  0.4%</v>
          </cell>
          <cell r="D303">
            <v>0</v>
          </cell>
          <cell r="E303">
            <v>0</v>
          </cell>
          <cell r="F303">
            <v>5230329.6100000003</v>
          </cell>
          <cell r="G303">
            <v>7091429.6100000003</v>
          </cell>
          <cell r="H303">
            <v>-1861100</v>
          </cell>
          <cell r="I303">
            <v>1861100</v>
          </cell>
          <cell r="J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 t="str">
            <v xml:space="preserve"> </v>
          </cell>
          <cell r="W303">
            <v>0</v>
          </cell>
          <cell r="X303">
            <v>0</v>
          </cell>
        </row>
        <row r="304">
          <cell r="B304">
            <v>2366163</v>
          </cell>
          <cell r="C304" t="str">
            <v>RETENCION OTROS INGRESOS</v>
          </cell>
          <cell r="D304">
            <v>0</v>
          </cell>
          <cell r="E304">
            <v>-1840000</v>
          </cell>
          <cell r="F304">
            <v>1840000</v>
          </cell>
          <cell r="G304">
            <v>0</v>
          </cell>
          <cell r="H304">
            <v>0</v>
          </cell>
          <cell r="I304">
            <v>1840000</v>
          </cell>
          <cell r="J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 t="str">
            <v xml:space="preserve"> </v>
          </cell>
          <cell r="W304">
            <v>0</v>
          </cell>
          <cell r="X304">
            <v>0</v>
          </cell>
        </row>
        <row r="305">
          <cell r="B305">
            <v>236616304</v>
          </cell>
          <cell r="C305" t="str">
            <v>AUTORETCREE OTROS INGRESOS 0.3%</v>
          </cell>
          <cell r="D305">
            <v>0</v>
          </cell>
          <cell r="E305">
            <v>-1840000</v>
          </cell>
          <cell r="F305">
            <v>1840000</v>
          </cell>
          <cell r="G305">
            <v>0</v>
          </cell>
          <cell r="H305">
            <v>0</v>
          </cell>
          <cell r="I305">
            <v>1840000</v>
          </cell>
          <cell r="J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 t="str">
            <v xml:space="preserve"> </v>
          </cell>
          <cell r="W305">
            <v>0</v>
          </cell>
          <cell r="X305">
            <v>0</v>
          </cell>
        </row>
        <row r="306">
          <cell r="B306">
            <v>2370</v>
          </cell>
          <cell r="C306" t="str">
            <v>RETENCIONES Y APORTES NOMINA</v>
          </cell>
          <cell r="D306">
            <v>0</v>
          </cell>
          <cell r="E306">
            <v>-8610657</v>
          </cell>
          <cell r="F306">
            <v>48679633</v>
          </cell>
          <cell r="G306">
            <v>44541636</v>
          </cell>
          <cell r="H306">
            <v>-4472660</v>
          </cell>
          <cell r="I306">
            <v>4137997</v>
          </cell>
          <cell r="J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 t="str">
            <v xml:space="preserve"> </v>
          </cell>
          <cell r="W306">
            <v>0</v>
          </cell>
          <cell r="X306">
            <v>0</v>
          </cell>
        </row>
        <row r="307">
          <cell r="B307">
            <v>237005</v>
          </cell>
          <cell r="C307" t="str">
            <v>APORTES ENTID.PROMOT.SALUD EPS</v>
          </cell>
          <cell r="D307">
            <v>0</v>
          </cell>
          <cell r="E307">
            <v>-508000</v>
          </cell>
          <cell r="F307">
            <v>6377471</v>
          </cell>
          <cell r="G307">
            <v>6365691</v>
          </cell>
          <cell r="H307">
            <v>-496220</v>
          </cell>
          <cell r="I307">
            <v>11780</v>
          </cell>
          <cell r="J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 t="str">
            <v xml:space="preserve"> </v>
          </cell>
          <cell r="W307">
            <v>0</v>
          </cell>
          <cell r="X307">
            <v>0</v>
          </cell>
        </row>
        <row r="308">
          <cell r="B308">
            <v>237006</v>
          </cell>
          <cell r="C308" t="str">
            <v>APORTES ADMI.RIESGOS PROFE.ARP</v>
          </cell>
          <cell r="D308">
            <v>0</v>
          </cell>
          <cell r="E308">
            <v>-82400</v>
          </cell>
          <cell r="F308">
            <v>1082806</v>
          </cell>
          <cell r="G308">
            <v>1085402</v>
          </cell>
          <cell r="H308">
            <v>-84996</v>
          </cell>
          <cell r="I308">
            <v>2596</v>
          </cell>
          <cell r="J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 t="str">
            <v xml:space="preserve"> </v>
          </cell>
          <cell r="W308">
            <v>0</v>
          </cell>
          <cell r="X308">
            <v>0</v>
          </cell>
        </row>
        <row r="309">
          <cell r="B309">
            <v>237010</v>
          </cell>
          <cell r="C309" t="str">
            <v>APORTES AL I.C.B.F.-SENA-CAJAS</v>
          </cell>
          <cell r="D309">
            <v>0</v>
          </cell>
          <cell r="E309">
            <v>-508000</v>
          </cell>
          <cell r="F309">
            <v>6491279</v>
          </cell>
          <cell r="G309">
            <v>6491019</v>
          </cell>
          <cell r="H309">
            <v>-507740</v>
          </cell>
          <cell r="I309">
            <v>260</v>
          </cell>
          <cell r="J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 t="str">
            <v xml:space="preserve"> </v>
          </cell>
          <cell r="W309">
            <v>0</v>
          </cell>
          <cell r="X309">
            <v>0</v>
          </cell>
        </row>
        <row r="310">
          <cell r="B310">
            <v>237030</v>
          </cell>
          <cell r="C310" t="str">
            <v>LIBRANZAS</v>
          </cell>
          <cell r="D310">
            <v>0</v>
          </cell>
          <cell r="E310">
            <v>-5439537</v>
          </cell>
          <cell r="F310">
            <v>8618415</v>
          </cell>
          <cell r="G310">
            <v>4535382</v>
          </cell>
          <cell r="H310">
            <v>-1356504</v>
          </cell>
          <cell r="I310">
            <v>4083033</v>
          </cell>
          <cell r="J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 t="str">
            <v xml:space="preserve"> </v>
          </cell>
          <cell r="W310">
            <v>0</v>
          </cell>
          <cell r="X310">
            <v>0</v>
          </cell>
        </row>
        <row r="311">
          <cell r="B311">
            <v>23703001</v>
          </cell>
          <cell r="C311" t="str">
            <v>LIBRANZAS CAJASAI</v>
          </cell>
          <cell r="D311">
            <v>0</v>
          </cell>
          <cell r="E311">
            <v>-898337</v>
          </cell>
          <cell r="F311">
            <v>2497215</v>
          </cell>
          <cell r="G311">
            <v>2955382</v>
          </cell>
          <cell r="H311">
            <v>-1356504</v>
          </cell>
          <cell r="I311">
            <v>458167</v>
          </cell>
          <cell r="J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 t="str">
            <v xml:space="preserve"> </v>
          </cell>
          <cell r="W311">
            <v>0</v>
          </cell>
          <cell r="X311">
            <v>0</v>
          </cell>
        </row>
        <row r="312">
          <cell r="B312">
            <v>23703003</v>
          </cell>
          <cell r="C312" t="str">
            <v>LIBRANZA CENTRO CULTURAL LIBRO</v>
          </cell>
          <cell r="D312">
            <v>0</v>
          </cell>
          <cell r="E312">
            <v>-4541200</v>
          </cell>
          <cell r="F312">
            <v>6121200</v>
          </cell>
          <cell r="G312">
            <v>1580000</v>
          </cell>
          <cell r="H312">
            <v>0</v>
          </cell>
          <cell r="I312">
            <v>4541200</v>
          </cell>
          <cell r="J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 t="str">
            <v xml:space="preserve"> </v>
          </cell>
          <cell r="W312">
            <v>0</v>
          </cell>
          <cell r="X312">
            <v>0</v>
          </cell>
        </row>
        <row r="313">
          <cell r="B313">
            <v>237045</v>
          </cell>
          <cell r="C313" t="str">
            <v>FONDOS</v>
          </cell>
          <cell r="D313">
            <v>0</v>
          </cell>
          <cell r="E313">
            <v>-2072720</v>
          </cell>
          <cell r="F313">
            <v>26109662</v>
          </cell>
          <cell r="G313">
            <v>26064142</v>
          </cell>
          <cell r="H313">
            <v>-2027200</v>
          </cell>
          <cell r="I313">
            <v>45520</v>
          </cell>
          <cell r="J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 t="str">
            <v xml:space="preserve"> </v>
          </cell>
          <cell r="W313">
            <v>0</v>
          </cell>
          <cell r="X313">
            <v>0</v>
          </cell>
        </row>
        <row r="314">
          <cell r="B314">
            <v>2380</v>
          </cell>
          <cell r="C314" t="str">
            <v>ACREEDORES VARIOS</v>
          </cell>
          <cell r="D314">
            <v>0</v>
          </cell>
          <cell r="E314">
            <v>-3000</v>
          </cell>
          <cell r="F314">
            <v>3000</v>
          </cell>
          <cell r="G314">
            <v>0</v>
          </cell>
          <cell r="H314">
            <v>0</v>
          </cell>
          <cell r="I314">
            <v>3000</v>
          </cell>
          <cell r="J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 t="str">
            <v xml:space="preserve"> </v>
          </cell>
          <cell r="W314">
            <v>0</v>
          </cell>
          <cell r="X314">
            <v>0</v>
          </cell>
        </row>
        <row r="315">
          <cell r="B315">
            <v>238095</v>
          </cell>
          <cell r="C315" t="str">
            <v>OTROS</v>
          </cell>
          <cell r="D315">
            <v>0</v>
          </cell>
          <cell r="E315">
            <v>-3000</v>
          </cell>
          <cell r="F315">
            <v>3000</v>
          </cell>
          <cell r="G315">
            <v>0</v>
          </cell>
          <cell r="H315">
            <v>0</v>
          </cell>
          <cell r="I315">
            <v>3000</v>
          </cell>
          <cell r="J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 t="str">
            <v xml:space="preserve"> </v>
          </cell>
          <cell r="W315">
            <v>0</v>
          </cell>
          <cell r="X315">
            <v>0</v>
          </cell>
        </row>
        <row r="316">
          <cell r="B316">
            <v>24</v>
          </cell>
          <cell r="C316" t="str">
            <v>IMPUESTOS, GRAVAMENES Y TASAS</v>
          </cell>
          <cell r="D316" t="str">
            <v>C</v>
          </cell>
          <cell r="E316">
            <v>-18033233</v>
          </cell>
          <cell r="F316">
            <v>34382680</v>
          </cell>
          <cell r="G316">
            <v>34154447</v>
          </cell>
          <cell r="H316">
            <v>-17805000</v>
          </cell>
          <cell r="I316">
            <v>228233</v>
          </cell>
          <cell r="J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 t="str">
            <v xml:space="preserve"> </v>
          </cell>
          <cell r="W316">
            <v>0</v>
          </cell>
          <cell r="X316">
            <v>0</v>
          </cell>
        </row>
        <row r="317">
          <cell r="B317">
            <v>2404</v>
          </cell>
          <cell r="C317" t="str">
            <v>DE RENTA Y COMPLEMENTARIOS</v>
          </cell>
          <cell r="D317">
            <v>0</v>
          </cell>
          <cell r="E317">
            <v>-672533</v>
          </cell>
          <cell r="F317">
            <v>17021980</v>
          </cell>
          <cell r="G317">
            <v>16349447</v>
          </cell>
          <cell r="H317">
            <v>0</v>
          </cell>
          <cell r="I317">
            <v>672533</v>
          </cell>
          <cell r="J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 t="str">
            <v xml:space="preserve"> </v>
          </cell>
          <cell r="W317">
            <v>0</v>
          </cell>
          <cell r="X317">
            <v>0</v>
          </cell>
        </row>
        <row r="318">
          <cell r="B318">
            <v>240405</v>
          </cell>
          <cell r="C318" t="str">
            <v>VIGENCIA FISCAL CORRIENTE</v>
          </cell>
          <cell r="D318">
            <v>0</v>
          </cell>
          <cell r="E318">
            <v>-672533</v>
          </cell>
          <cell r="F318">
            <v>17021980</v>
          </cell>
          <cell r="G318">
            <v>16349447</v>
          </cell>
          <cell r="H318">
            <v>0</v>
          </cell>
          <cell r="I318">
            <v>672533</v>
          </cell>
          <cell r="J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 t="str">
            <v xml:space="preserve"> </v>
          </cell>
          <cell r="W318">
            <v>0</v>
          </cell>
          <cell r="X318">
            <v>0</v>
          </cell>
        </row>
        <row r="319">
          <cell r="B319">
            <v>24040501</v>
          </cell>
          <cell r="C319" t="str">
            <v>IMPUESTO RENTA</v>
          </cell>
          <cell r="D319">
            <v>0</v>
          </cell>
          <cell r="E319">
            <v>-13647980</v>
          </cell>
          <cell r="F319">
            <v>13647980</v>
          </cell>
          <cell r="G319">
            <v>0</v>
          </cell>
          <cell r="H319">
            <v>0</v>
          </cell>
          <cell r="I319">
            <v>13647980</v>
          </cell>
          <cell r="J319" t="str">
            <v>Rev</v>
          </cell>
          <cell r="L319">
            <v>13647980</v>
          </cell>
          <cell r="M319">
            <v>1</v>
          </cell>
          <cell r="N319">
            <v>1.5711962067747987E-2</v>
          </cell>
          <cell r="O319">
            <v>0</v>
          </cell>
          <cell r="P319">
            <v>2</v>
          </cell>
          <cell r="R319" t="str">
            <v></v>
          </cell>
          <cell r="S319" t="str">
            <v></v>
          </cell>
          <cell r="T319" t="str">
            <v></v>
          </cell>
          <cell r="U319">
            <v>0</v>
          </cell>
          <cell r="V319" t="str">
            <v xml:space="preserve"> </v>
          </cell>
          <cell r="W319" t="str">
            <v></v>
          </cell>
          <cell r="X319" t="str">
            <v>Comb</v>
          </cell>
        </row>
        <row r="320">
          <cell r="B320">
            <v>24040503</v>
          </cell>
          <cell r="C320" t="str">
            <v>RETEFUENTES A FAVOR</v>
          </cell>
          <cell r="D320">
            <v>0</v>
          </cell>
          <cell r="E320">
            <v>13647980</v>
          </cell>
          <cell r="F320">
            <v>0</v>
          </cell>
          <cell r="G320">
            <v>13647980</v>
          </cell>
          <cell r="H320">
            <v>0</v>
          </cell>
          <cell r="I320">
            <v>13647980</v>
          </cell>
          <cell r="J320" t="str">
            <v>Rev</v>
          </cell>
          <cell r="L320">
            <v>-13647980</v>
          </cell>
          <cell r="M320">
            <v>1</v>
          </cell>
          <cell r="N320">
            <v>1.5711962067747987E-2</v>
          </cell>
          <cell r="O320">
            <v>0</v>
          </cell>
          <cell r="P320">
            <v>2</v>
          </cell>
          <cell r="R320" t="str">
            <v></v>
          </cell>
          <cell r="S320" t="str">
            <v></v>
          </cell>
          <cell r="T320" t="str">
            <v></v>
          </cell>
          <cell r="U320">
            <v>0</v>
          </cell>
          <cell r="V320" t="str">
            <v xml:space="preserve"> </v>
          </cell>
          <cell r="W320" t="str">
            <v></v>
          </cell>
          <cell r="X320" t="str">
            <v>Comb</v>
          </cell>
        </row>
        <row r="321">
          <cell r="B321">
            <v>24040511</v>
          </cell>
          <cell r="C321" t="str">
            <v>IMPUESTO CREE</v>
          </cell>
          <cell r="D321">
            <v>0</v>
          </cell>
          <cell r="E321">
            <v>-2701000</v>
          </cell>
          <cell r="F321">
            <v>2701000</v>
          </cell>
          <cell r="G321">
            <v>0</v>
          </cell>
          <cell r="H321">
            <v>0</v>
          </cell>
          <cell r="I321">
            <v>2701000</v>
          </cell>
          <cell r="J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 t="str">
            <v xml:space="preserve"> </v>
          </cell>
          <cell r="W321">
            <v>0</v>
          </cell>
          <cell r="X321">
            <v>0</v>
          </cell>
        </row>
        <row r="322">
          <cell r="B322">
            <v>24040513</v>
          </cell>
          <cell r="C322" t="str">
            <v>RETEFUENTE CREE A FAVOR</v>
          </cell>
          <cell r="D322">
            <v>0</v>
          </cell>
          <cell r="E322">
            <v>2028467</v>
          </cell>
          <cell r="F322">
            <v>673000</v>
          </cell>
          <cell r="G322">
            <v>2701467</v>
          </cell>
          <cell r="H322">
            <v>0</v>
          </cell>
          <cell r="I322">
            <v>2028467</v>
          </cell>
          <cell r="J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 t="str">
            <v xml:space="preserve"> </v>
          </cell>
          <cell r="W322">
            <v>0</v>
          </cell>
          <cell r="X322">
            <v>0</v>
          </cell>
        </row>
        <row r="323">
          <cell r="B323">
            <v>2412</v>
          </cell>
          <cell r="C323" t="str">
            <v>DE INDUSTRIA Y COMERCIO</v>
          </cell>
          <cell r="D323">
            <v>0</v>
          </cell>
          <cell r="E323">
            <v>-17360700</v>
          </cell>
          <cell r="F323">
            <v>17360700</v>
          </cell>
          <cell r="G323">
            <v>17805000</v>
          </cell>
          <cell r="H323">
            <v>-17805000</v>
          </cell>
          <cell r="I323">
            <v>444300</v>
          </cell>
          <cell r="J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 t="str">
            <v xml:space="preserve"> </v>
          </cell>
          <cell r="W323">
            <v>0</v>
          </cell>
          <cell r="X323">
            <v>0</v>
          </cell>
        </row>
        <row r="324">
          <cell r="B324">
            <v>241205</v>
          </cell>
          <cell r="C324" t="str">
            <v>VIGENCIA FISCAL CORRIENTE</v>
          </cell>
          <cell r="D324">
            <v>0</v>
          </cell>
          <cell r="E324">
            <v>-17360700</v>
          </cell>
          <cell r="F324">
            <v>17360700</v>
          </cell>
          <cell r="G324">
            <v>17805000</v>
          </cell>
          <cell r="H324">
            <v>-17805000</v>
          </cell>
          <cell r="I324">
            <v>444300</v>
          </cell>
          <cell r="J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 t="str">
            <v xml:space="preserve"> </v>
          </cell>
          <cell r="W324">
            <v>0</v>
          </cell>
          <cell r="X324">
            <v>0</v>
          </cell>
        </row>
        <row r="325">
          <cell r="B325">
            <v>24120501</v>
          </cell>
          <cell r="C325" t="str">
            <v>AÑO</v>
          </cell>
          <cell r="D325">
            <v>0</v>
          </cell>
          <cell r="E325">
            <v>-17360700</v>
          </cell>
          <cell r="F325">
            <v>17360700</v>
          </cell>
          <cell r="G325">
            <v>17805000</v>
          </cell>
          <cell r="H325">
            <v>-17805000</v>
          </cell>
          <cell r="I325">
            <v>444300</v>
          </cell>
          <cell r="J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 t="str">
            <v xml:space="preserve"> </v>
          </cell>
          <cell r="W325">
            <v>0</v>
          </cell>
          <cell r="X325">
            <v>0</v>
          </cell>
        </row>
        <row r="326">
          <cell r="B326">
            <v>25</v>
          </cell>
          <cell r="C326" t="str">
            <v>OBLIGACIONES LABORALES</v>
          </cell>
          <cell r="D326" t="str">
            <v>C</v>
          </cell>
          <cell r="E326">
            <v>-18958950</v>
          </cell>
          <cell r="F326">
            <v>164862660</v>
          </cell>
          <cell r="G326">
            <v>165974933</v>
          </cell>
          <cell r="H326">
            <v>-20071223</v>
          </cell>
          <cell r="I326">
            <v>1112273</v>
          </cell>
          <cell r="J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 t="str">
            <v xml:space="preserve"> </v>
          </cell>
          <cell r="W326">
            <v>0</v>
          </cell>
          <cell r="X326">
            <v>0</v>
          </cell>
        </row>
        <row r="327">
          <cell r="B327">
            <v>2505</v>
          </cell>
          <cell r="C327" t="str">
            <v>SALARIOS POR PAGAR</v>
          </cell>
          <cell r="D327">
            <v>0</v>
          </cell>
          <cell r="E327">
            <v>0</v>
          </cell>
          <cell r="F327">
            <v>146755099</v>
          </cell>
          <cell r="G327">
            <v>146755099</v>
          </cell>
          <cell r="H327">
            <v>0</v>
          </cell>
          <cell r="I327">
            <v>0</v>
          </cell>
          <cell r="J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 t="str">
            <v xml:space="preserve"> </v>
          </cell>
          <cell r="W327">
            <v>0</v>
          </cell>
          <cell r="X327">
            <v>0</v>
          </cell>
        </row>
        <row r="328">
          <cell r="B328">
            <v>250505</v>
          </cell>
          <cell r="C328" t="str">
            <v>SALARIOS</v>
          </cell>
          <cell r="D328">
            <v>0</v>
          </cell>
          <cell r="E328">
            <v>0</v>
          </cell>
          <cell r="F328">
            <v>146755099</v>
          </cell>
          <cell r="G328">
            <v>146755099</v>
          </cell>
          <cell r="H328">
            <v>0</v>
          </cell>
          <cell r="I328">
            <v>0</v>
          </cell>
          <cell r="J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 t="str">
            <v xml:space="preserve"> </v>
          </cell>
          <cell r="W328">
            <v>0</v>
          </cell>
          <cell r="X328">
            <v>0</v>
          </cell>
        </row>
        <row r="329">
          <cell r="B329">
            <v>2510</v>
          </cell>
          <cell r="C329" t="str">
            <v>CESANTIAS CONSOLIDADAS</v>
          </cell>
          <cell r="D329">
            <v>0</v>
          </cell>
          <cell r="E329">
            <v>-11609689</v>
          </cell>
          <cell r="F329">
            <v>11609689</v>
          </cell>
          <cell r="G329">
            <v>12144804</v>
          </cell>
          <cell r="H329">
            <v>-12144804</v>
          </cell>
          <cell r="I329">
            <v>535115</v>
          </cell>
          <cell r="J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 t="str">
            <v xml:space="preserve"> </v>
          </cell>
          <cell r="W329">
            <v>0</v>
          </cell>
          <cell r="X329">
            <v>0</v>
          </cell>
        </row>
        <row r="330">
          <cell r="B330">
            <v>251010</v>
          </cell>
          <cell r="C330" t="str">
            <v>LEY 50 DE 1990/NORMAS POSTERI.</v>
          </cell>
          <cell r="D330">
            <v>0</v>
          </cell>
          <cell r="E330">
            <v>-11609689</v>
          </cell>
          <cell r="F330">
            <v>11609689</v>
          </cell>
          <cell r="G330">
            <v>12144804</v>
          </cell>
          <cell r="H330">
            <v>-12144804</v>
          </cell>
          <cell r="I330">
            <v>535115</v>
          </cell>
          <cell r="J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 t="str">
            <v xml:space="preserve"> </v>
          </cell>
          <cell r="W330">
            <v>0</v>
          </cell>
          <cell r="X330">
            <v>0</v>
          </cell>
        </row>
        <row r="331">
          <cell r="B331">
            <v>2515</v>
          </cell>
          <cell r="C331" t="str">
            <v>INTERESES SOBRE CESANTIAS</v>
          </cell>
          <cell r="D331">
            <v>0</v>
          </cell>
          <cell r="E331">
            <v>-1318361</v>
          </cell>
          <cell r="F331">
            <v>1318361</v>
          </cell>
          <cell r="G331">
            <v>1413034</v>
          </cell>
          <cell r="H331">
            <v>-1413034</v>
          </cell>
          <cell r="I331">
            <v>94673</v>
          </cell>
          <cell r="J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 t="str">
            <v xml:space="preserve"> </v>
          </cell>
          <cell r="W331">
            <v>0</v>
          </cell>
          <cell r="X331">
            <v>0</v>
          </cell>
        </row>
        <row r="332">
          <cell r="B332">
            <v>251505</v>
          </cell>
          <cell r="C332" t="str">
            <v>INTERESES</v>
          </cell>
          <cell r="D332">
            <v>0</v>
          </cell>
          <cell r="E332">
            <v>-1318361</v>
          </cell>
          <cell r="F332">
            <v>1318361</v>
          </cell>
          <cell r="G332">
            <v>1413034</v>
          </cell>
          <cell r="H332">
            <v>-1413034</v>
          </cell>
          <cell r="I332">
            <v>94673</v>
          </cell>
          <cell r="J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 t="str">
            <v xml:space="preserve"> </v>
          </cell>
          <cell r="W332">
            <v>0</v>
          </cell>
          <cell r="X332">
            <v>0</v>
          </cell>
        </row>
        <row r="333">
          <cell r="B333">
            <v>2525</v>
          </cell>
          <cell r="C333" t="str">
            <v>VACACIONES CONSOLIDADAS</v>
          </cell>
          <cell r="D333">
            <v>0</v>
          </cell>
          <cell r="E333">
            <v>-6030900</v>
          </cell>
          <cell r="F333">
            <v>5179511</v>
          </cell>
          <cell r="G333">
            <v>5661996</v>
          </cell>
          <cell r="H333">
            <v>-6513385</v>
          </cell>
          <cell r="I333">
            <v>482485</v>
          </cell>
          <cell r="J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 t="str">
            <v xml:space="preserve"> </v>
          </cell>
          <cell r="W333">
            <v>0</v>
          </cell>
          <cell r="X333">
            <v>0</v>
          </cell>
        </row>
        <row r="334">
          <cell r="B334">
            <v>252505</v>
          </cell>
          <cell r="C334" t="str">
            <v>VACACIONES</v>
          </cell>
          <cell r="D334">
            <v>0</v>
          </cell>
          <cell r="E334">
            <v>-6030900</v>
          </cell>
          <cell r="F334">
            <v>5179511</v>
          </cell>
          <cell r="G334">
            <v>5661996</v>
          </cell>
          <cell r="H334">
            <v>-6513385</v>
          </cell>
          <cell r="I334">
            <v>482485</v>
          </cell>
          <cell r="J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 t="str">
            <v xml:space="preserve"> </v>
          </cell>
          <cell r="W334">
            <v>0</v>
          </cell>
          <cell r="X334">
            <v>0</v>
          </cell>
        </row>
        <row r="335">
          <cell r="B335">
            <v>26</v>
          </cell>
          <cell r="C335" t="str">
            <v>PASIVOS ESTIMADOS/PROVISIONES</v>
          </cell>
          <cell r="D335" t="str">
            <v>C</v>
          </cell>
          <cell r="E335">
            <v>-10046850</v>
          </cell>
          <cell r="F335">
            <v>90480689</v>
          </cell>
          <cell r="G335">
            <v>80433839</v>
          </cell>
          <cell r="H335">
            <v>0</v>
          </cell>
          <cell r="I335">
            <v>10046850</v>
          </cell>
          <cell r="J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 t="str">
            <v xml:space="preserve"> </v>
          </cell>
          <cell r="W335">
            <v>0</v>
          </cell>
          <cell r="X335">
            <v>0</v>
          </cell>
        </row>
        <row r="336">
          <cell r="B336">
            <v>2605</v>
          </cell>
          <cell r="C336" t="str">
            <v>PARA COSTOS Y GASTOS</v>
          </cell>
          <cell r="D336">
            <v>0</v>
          </cell>
          <cell r="E336">
            <v>-10046850</v>
          </cell>
          <cell r="F336">
            <v>10046850</v>
          </cell>
          <cell r="G336">
            <v>0</v>
          </cell>
          <cell r="H336">
            <v>0</v>
          </cell>
          <cell r="I336">
            <v>10046850</v>
          </cell>
          <cell r="J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 t="str">
            <v xml:space="preserve"> </v>
          </cell>
          <cell r="W336">
            <v>0</v>
          </cell>
          <cell r="X336">
            <v>0</v>
          </cell>
        </row>
        <row r="337">
          <cell r="B337">
            <v>260525</v>
          </cell>
          <cell r="C337" t="str">
            <v>TRANSPORTES, FLETES Y ACARREOS</v>
          </cell>
          <cell r="D337">
            <v>0</v>
          </cell>
          <cell r="E337">
            <v>-10046850</v>
          </cell>
          <cell r="F337">
            <v>10046850</v>
          </cell>
          <cell r="G337">
            <v>0</v>
          </cell>
          <cell r="H337">
            <v>0</v>
          </cell>
          <cell r="I337">
            <v>10046850</v>
          </cell>
          <cell r="J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 t="str">
            <v xml:space="preserve"> </v>
          </cell>
          <cell r="W337">
            <v>0</v>
          </cell>
          <cell r="X337">
            <v>0</v>
          </cell>
        </row>
        <row r="338">
          <cell r="B338">
            <v>26052501</v>
          </cell>
          <cell r="C338" t="str">
            <v>FLETES MOTOS</v>
          </cell>
          <cell r="D338">
            <v>0</v>
          </cell>
          <cell r="E338">
            <v>-10046850</v>
          </cell>
          <cell r="F338">
            <v>10046850</v>
          </cell>
          <cell r="G338">
            <v>0</v>
          </cell>
          <cell r="H338">
            <v>0</v>
          </cell>
          <cell r="I338">
            <v>10046850</v>
          </cell>
          <cell r="J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 t="str">
            <v xml:space="preserve"> </v>
          </cell>
          <cell r="W338">
            <v>0</v>
          </cell>
          <cell r="X338">
            <v>0</v>
          </cell>
        </row>
        <row r="339">
          <cell r="B339">
            <v>2610</v>
          </cell>
          <cell r="C339" t="str">
            <v>PARA OBLIGACIONES LABORALES</v>
          </cell>
          <cell r="D339">
            <v>0</v>
          </cell>
          <cell r="E339">
            <v>0</v>
          </cell>
          <cell r="F339">
            <v>35719029</v>
          </cell>
          <cell r="G339">
            <v>35719029</v>
          </cell>
          <cell r="H339">
            <v>0</v>
          </cell>
          <cell r="I339">
            <v>0</v>
          </cell>
          <cell r="J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 t="str">
            <v xml:space="preserve"> </v>
          </cell>
          <cell r="W339">
            <v>0</v>
          </cell>
          <cell r="X339">
            <v>0</v>
          </cell>
        </row>
        <row r="340">
          <cell r="B340">
            <v>261005</v>
          </cell>
          <cell r="C340" t="str">
            <v>CESANTIAS</v>
          </cell>
          <cell r="D340">
            <v>0</v>
          </cell>
          <cell r="E340">
            <v>0</v>
          </cell>
          <cell r="F340">
            <v>13636090</v>
          </cell>
          <cell r="G340">
            <v>13636090</v>
          </cell>
          <cell r="H340">
            <v>0</v>
          </cell>
          <cell r="I340">
            <v>0</v>
          </cell>
          <cell r="J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 t="str">
            <v xml:space="preserve"> </v>
          </cell>
          <cell r="W340">
            <v>0</v>
          </cell>
          <cell r="X340">
            <v>0</v>
          </cell>
        </row>
        <row r="341">
          <cell r="B341">
            <v>261010</v>
          </cell>
          <cell r="C341" t="str">
            <v>INTERESES SOBRE CESANTIAS</v>
          </cell>
          <cell r="D341">
            <v>0</v>
          </cell>
          <cell r="E341">
            <v>0</v>
          </cell>
          <cell r="F341">
            <v>1636993</v>
          </cell>
          <cell r="G341">
            <v>1636993</v>
          </cell>
          <cell r="H341">
            <v>0</v>
          </cell>
          <cell r="I341">
            <v>0</v>
          </cell>
          <cell r="J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 t="str">
            <v xml:space="preserve"> </v>
          </cell>
          <cell r="W341">
            <v>0</v>
          </cell>
          <cell r="X341">
            <v>0</v>
          </cell>
        </row>
        <row r="342">
          <cell r="B342">
            <v>261015</v>
          </cell>
          <cell r="C342" t="str">
            <v>VACACIONES</v>
          </cell>
          <cell r="D342">
            <v>0</v>
          </cell>
          <cell r="E342">
            <v>0</v>
          </cell>
          <cell r="F342">
            <v>6809856</v>
          </cell>
          <cell r="G342">
            <v>6809856</v>
          </cell>
          <cell r="H342">
            <v>0</v>
          </cell>
          <cell r="I342">
            <v>0</v>
          </cell>
          <cell r="J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 t="str">
            <v xml:space="preserve"> </v>
          </cell>
          <cell r="W342">
            <v>0</v>
          </cell>
          <cell r="X342">
            <v>0</v>
          </cell>
        </row>
        <row r="343">
          <cell r="B343">
            <v>261020</v>
          </cell>
          <cell r="C343" t="str">
            <v>PRIMA DE SERVICIOS</v>
          </cell>
          <cell r="D343">
            <v>0</v>
          </cell>
          <cell r="E343">
            <v>0</v>
          </cell>
          <cell r="F343">
            <v>13636090</v>
          </cell>
          <cell r="G343">
            <v>13636090</v>
          </cell>
          <cell r="H343">
            <v>0</v>
          </cell>
          <cell r="I343">
            <v>0</v>
          </cell>
          <cell r="J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 t="str">
            <v xml:space="preserve"> </v>
          </cell>
          <cell r="W343">
            <v>0</v>
          </cell>
          <cell r="X343">
            <v>0</v>
          </cell>
        </row>
        <row r="344">
          <cell r="B344">
            <v>2615</v>
          </cell>
          <cell r="C344" t="str">
            <v>PARA OBLIGACIONES FISCALES</v>
          </cell>
          <cell r="D344">
            <v>0</v>
          </cell>
          <cell r="E344">
            <v>0</v>
          </cell>
          <cell r="F344">
            <v>44714810</v>
          </cell>
          <cell r="G344">
            <v>44714810</v>
          </cell>
          <cell r="H344">
            <v>0</v>
          </cell>
          <cell r="I344">
            <v>0</v>
          </cell>
          <cell r="J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 t="str">
            <v xml:space="preserve"> </v>
          </cell>
          <cell r="W344">
            <v>0</v>
          </cell>
          <cell r="X344">
            <v>0</v>
          </cell>
        </row>
        <row r="345">
          <cell r="B345">
            <v>261505</v>
          </cell>
          <cell r="C345" t="str">
            <v>DE RENTA Y COMPLEMENTARIOS</v>
          </cell>
          <cell r="D345">
            <v>0</v>
          </cell>
          <cell r="E345">
            <v>0</v>
          </cell>
          <cell r="F345">
            <v>32789000</v>
          </cell>
          <cell r="G345">
            <v>32789000</v>
          </cell>
          <cell r="H345">
            <v>0</v>
          </cell>
          <cell r="I345">
            <v>0</v>
          </cell>
          <cell r="J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 t="str">
            <v xml:space="preserve"> </v>
          </cell>
          <cell r="W345">
            <v>0</v>
          </cell>
          <cell r="X345">
            <v>0</v>
          </cell>
        </row>
        <row r="346">
          <cell r="B346">
            <v>26150501</v>
          </cell>
          <cell r="C346" t="str">
            <v>IMPUESTO RENTA A¥O</v>
          </cell>
          <cell r="D346">
            <v>0</v>
          </cell>
          <cell r="E346">
            <v>0</v>
          </cell>
          <cell r="F346">
            <v>32789000</v>
          </cell>
          <cell r="G346">
            <v>32789000</v>
          </cell>
          <cell r="H346">
            <v>0</v>
          </cell>
          <cell r="I346">
            <v>0</v>
          </cell>
          <cell r="J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 t="str">
            <v xml:space="preserve"> </v>
          </cell>
          <cell r="W346">
            <v>0</v>
          </cell>
          <cell r="X346">
            <v>0</v>
          </cell>
        </row>
        <row r="347">
          <cell r="B347">
            <v>261510</v>
          </cell>
          <cell r="C347" t="str">
            <v>DE INDUSTRIA Y COMERCIO</v>
          </cell>
          <cell r="D347">
            <v>0</v>
          </cell>
          <cell r="E347">
            <v>0</v>
          </cell>
          <cell r="F347">
            <v>11925810</v>
          </cell>
          <cell r="G347">
            <v>11925810</v>
          </cell>
          <cell r="H347">
            <v>0</v>
          </cell>
          <cell r="I347">
            <v>0</v>
          </cell>
          <cell r="J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 t="str">
            <v xml:space="preserve"> </v>
          </cell>
          <cell r="W347">
            <v>0</v>
          </cell>
          <cell r="X347">
            <v>0</v>
          </cell>
        </row>
        <row r="348">
          <cell r="B348">
            <v>26151001</v>
          </cell>
          <cell r="C348" t="str">
            <v>IMPUESTO VENTA MOTOS</v>
          </cell>
          <cell r="D348">
            <v>0</v>
          </cell>
          <cell r="E348">
            <v>0</v>
          </cell>
          <cell r="F348">
            <v>6764940</v>
          </cell>
          <cell r="G348">
            <v>6764940</v>
          </cell>
          <cell r="H348">
            <v>0</v>
          </cell>
          <cell r="I348">
            <v>0</v>
          </cell>
          <cell r="J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 t="str">
            <v xml:space="preserve"> </v>
          </cell>
          <cell r="W348">
            <v>0</v>
          </cell>
          <cell r="X348">
            <v>0</v>
          </cell>
        </row>
        <row r="349">
          <cell r="B349">
            <v>26151002</v>
          </cell>
          <cell r="C349" t="str">
            <v>IMPUESTO SERVICIOS</v>
          </cell>
          <cell r="D349">
            <v>0</v>
          </cell>
          <cell r="E349">
            <v>0</v>
          </cell>
          <cell r="F349">
            <v>148590</v>
          </cell>
          <cell r="G349">
            <v>148590</v>
          </cell>
          <cell r="H349">
            <v>0</v>
          </cell>
          <cell r="I349">
            <v>0</v>
          </cell>
          <cell r="J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 t="str">
            <v xml:space="preserve"> </v>
          </cell>
          <cell r="W349">
            <v>0</v>
          </cell>
          <cell r="X349">
            <v>0</v>
          </cell>
        </row>
        <row r="350">
          <cell r="B350">
            <v>26151003</v>
          </cell>
          <cell r="C350" t="str">
            <v>IMPUESTO VENTA REPUESTOS</v>
          </cell>
          <cell r="D350">
            <v>0</v>
          </cell>
          <cell r="E350">
            <v>0</v>
          </cell>
          <cell r="F350">
            <v>1518660</v>
          </cell>
          <cell r="G350">
            <v>1518660</v>
          </cell>
          <cell r="H350">
            <v>0</v>
          </cell>
          <cell r="I350">
            <v>0</v>
          </cell>
          <cell r="J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 t="str">
            <v xml:space="preserve"> </v>
          </cell>
          <cell r="W350">
            <v>0</v>
          </cell>
          <cell r="X350">
            <v>0</v>
          </cell>
        </row>
        <row r="351">
          <cell r="B351">
            <v>26151005</v>
          </cell>
          <cell r="C351" t="str">
            <v>IMPUESTO FINANCIERO</v>
          </cell>
          <cell r="D351">
            <v>0</v>
          </cell>
          <cell r="E351">
            <v>0</v>
          </cell>
          <cell r="F351">
            <v>65520</v>
          </cell>
          <cell r="G351">
            <v>65520</v>
          </cell>
          <cell r="H351">
            <v>0</v>
          </cell>
          <cell r="I351">
            <v>0</v>
          </cell>
          <cell r="J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 t="str">
            <v xml:space="preserve"> </v>
          </cell>
          <cell r="W351">
            <v>0</v>
          </cell>
          <cell r="X351">
            <v>0</v>
          </cell>
        </row>
        <row r="352">
          <cell r="B352">
            <v>26151006</v>
          </cell>
          <cell r="C352" t="str">
            <v>IMPUESTO LAVANDERIA</v>
          </cell>
          <cell r="D352">
            <v>0</v>
          </cell>
          <cell r="E352">
            <v>0</v>
          </cell>
          <cell r="F352">
            <v>3428100</v>
          </cell>
          <cell r="G352">
            <v>3428100</v>
          </cell>
          <cell r="H352">
            <v>0</v>
          </cell>
          <cell r="I352">
            <v>0</v>
          </cell>
          <cell r="J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 t="str">
            <v xml:space="preserve"> </v>
          </cell>
          <cell r="W352">
            <v>0</v>
          </cell>
          <cell r="X352">
            <v>0</v>
          </cell>
        </row>
        <row r="353">
          <cell r="B353">
            <v>28</v>
          </cell>
          <cell r="C353" t="str">
            <v>OTROS PASIVOS</v>
          </cell>
          <cell r="D353" t="str">
            <v>C</v>
          </cell>
          <cell r="E353">
            <v>-9331450</v>
          </cell>
          <cell r="F353">
            <v>744525919</v>
          </cell>
          <cell r="G353">
            <v>748565700</v>
          </cell>
          <cell r="H353">
            <v>-13371231</v>
          </cell>
          <cell r="I353">
            <v>4039781</v>
          </cell>
          <cell r="J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 t="str">
            <v xml:space="preserve"> </v>
          </cell>
          <cell r="W353">
            <v>0</v>
          </cell>
          <cell r="X353">
            <v>0</v>
          </cell>
        </row>
        <row r="354">
          <cell r="B354">
            <v>2805</v>
          </cell>
          <cell r="C354" t="str">
            <v>ANTICIPOS Y AVANCES RECIBIDOS</v>
          </cell>
          <cell r="D354">
            <v>0</v>
          </cell>
          <cell r="E354">
            <v>-9026450</v>
          </cell>
          <cell r="F354">
            <v>744220919</v>
          </cell>
          <cell r="G354">
            <v>748565700</v>
          </cell>
          <cell r="H354">
            <v>-13371231</v>
          </cell>
          <cell r="I354">
            <v>4344781</v>
          </cell>
          <cell r="J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 t="str">
            <v xml:space="preserve"> </v>
          </cell>
          <cell r="W354">
            <v>0</v>
          </cell>
          <cell r="X354">
            <v>0</v>
          </cell>
        </row>
        <row r="355">
          <cell r="B355">
            <v>280505</v>
          </cell>
          <cell r="C355" t="str">
            <v>CLIENTES RPTOS Y MANO OBRA</v>
          </cell>
          <cell r="D355">
            <v>0</v>
          </cell>
          <cell r="E355">
            <v>-1565150</v>
          </cell>
          <cell r="F355">
            <v>23265150</v>
          </cell>
          <cell r="G355">
            <v>23899600</v>
          </cell>
          <cell r="H355">
            <v>-2199600</v>
          </cell>
          <cell r="I355">
            <v>634450</v>
          </cell>
          <cell r="J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 t="str">
            <v xml:space="preserve"> </v>
          </cell>
          <cell r="W355">
            <v>0</v>
          </cell>
          <cell r="X355">
            <v>0</v>
          </cell>
        </row>
        <row r="356">
          <cell r="B356">
            <v>280535</v>
          </cell>
          <cell r="C356" t="str">
            <v>CLIENTES MOTOCICLETAS</v>
          </cell>
          <cell r="D356">
            <v>0</v>
          </cell>
          <cell r="E356">
            <v>-7461300</v>
          </cell>
          <cell r="F356">
            <v>720955769</v>
          </cell>
          <cell r="G356">
            <v>724666100</v>
          </cell>
          <cell r="H356">
            <v>-11171631</v>
          </cell>
          <cell r="I356">
            <v>3710331</v>
          </cell>
          <cell r="J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 t="str">
            <v xml:space="preserve"> </v>
          </cell>
          <cell r="W356">
            <v>0</v>
          </cell>
          <cell r="X356">
            <v>0</v>
          </cell>
        </row>
        <row r="357">
          <cell r="B357">
            <v>2815</v>
          </cell>
          <cell r="C357" t="str">
            <v>INGRES.RECIBIDOS PARA TERCEROS</v>
          </cell>
          <cell r="D357">
            <v>0</v>
          </cell>
          <cell r="E357">
            <v>-305000</v>
          </cell>
          <cell r="F357">
            <v>305000</v>
          </cell>
          <cell r="G357">
            <v>0</v>
          </cell>
          <cell r="H357">
            <v>0</v>
          </cell>
          <cell r="I357">
            <v>305000</v>
          </cell>
          <cell r="J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 t="str">
            <v xml:space="preserve"> </v>
          </cell>
          <cell r="W357">
            <v>0</v>
          </cell>
          <cell r="X357">
            <v>0</v>
          </cell>
        </row>
        <row r="358">
          <cell r="B358">
            <v>281505</v>
          </cell>
          <cell r="C358" t="str">
            <v>VALORES RECIBIDO PARA TERCEROS</v>
          </cell>
          <cell r="D358">
            <v>0</v>
          </cell>
          <cell r="E358">
            <v>-305000</v>
          </cell>
          <cell r="F358">
            <v>305000</v>
          </cell>
          <cell r="G358">
            <v>0</v>
          </cell>
          <cell r="H358">
            <v>0</v>
          </cell>
          <cell r="I358">
            <v>305000</v>
          </cell>
          <cell r="J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 t="str">
            <v xml:space="preserve"> </v>
          </cell>
          <cell r="W358">
            <v>0</v>
          </cell>
          <cell r="X358">
            <v>0</v>
          </cell>
        </row>
        <row r="359">
          <cell r="B359">
            <v>3</v>
          </cell>
          <cell r="C359" t="str">
            <v>PATRIMONIO</v>
          </cell>
          <cell r="D359">
            <v>0</v>
          </cell>
          <cell r="E359">
            <v>-635255965.04999995</v>
          </cell>
          <cell r="F359">
            <v>6267100</v>
          </cell>
          <cell r="G359">
            <v>0</v>
          </cell>
          <cell r="H359">
            <v>-628988865.04999995</v>
          </cell>
          <cell r="I359">
            <v>6267100</v>
          </cell>
          <cell r="J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 t="str">
            <v xml:space="preserve"> </v>
          </cell>
          <cell r="W359">
            <v>0</v>
          </cell>
          <cell r="X359">
            <v>0</v>
          </cell>
        </row>
        <row r="360">
          <cell r="B360">
            <v>31</v>
          </cell>
          <cell r="C360" t="str">
            <v>CAPITAL SOCIAL</v>
          </cell>
          <cell r="D360">
            <v>0</v>
          </cell>
          <cell r="E360">
            <v>-450000000</v>
          </cell>
          <cell r="F360">
            <v>0</v>
          </cell>
          <cell r="G360">
            <v>0</v>
          </cell>
          <cell r="H360">
            <v>-450000000</v>
          </cell>
          <cell r="I360">
            <v>0</v>
          </cell>
          <cell r="J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 t="str">
            <v xml:space="preserve"> </v>
          </cell>
          <cell r="W360">
            <v>0</v>
          </cell>
          <cell r="X360">
            <v>0</v>
          </cell>
        </row>
        <row r="361">
          <cell r="B361">
            <v>3115</v>
          </cell>
          <cell r="C361" t="str">
            <v>APORTES SOCIALES</v>
          </cell>
          <cell r="D361">
            <v>0</v>
          </cell>
          <cell r="E361">
            <v>-450000000</v>
          </cell>
          <cell r="F361">
            <v>0</v>
          </cell>
          <cell r="G361">
            <v>0</v>
          </cell>
          <cell r="H361">
            <v>-450000000</v>
          </cell>
          <cell r="I361">
            <v>0</v>
          </cell>
          <cell r="J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 t="str">
            <v xml:space="preserve"> </v>
          </cell>
          <cell r="W361">
            <v>0</v>
          </cell>
          <cell r="X361">
            <v>0</v>
          </cell>
        </row>
        <row r="362">
          <cell r="B362">
            <v>311505</v>
          </cell>
          <cell r="C362" t="str">
            <v>CUOTAS O PARTES INTERES SOCIAL</v>
          </cell>
          <cell r="D362">
            <v>0</v>
          </cell>
          <cell r="E362">
            <v>-450000000</v>
          </cell>
          <cell r="F362">
            <v>0</v>
          </cell>
          <cell r="G362">
            <v>0</v>
          </cell>
          <cell r="H362">
            <v>-450000000</v>
          </cell>
          <cell r="I362">
            <v>0</v>
          </cell>
          <cell r="J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 t="str">
            <v xml:space="preserve"> </v>
          </cell>
          <cell r="W362">
            <v>0</v>
          </cell>
          <cell r="X362">
            <v>0</v>
          </cell>
        </row>
        <row r="363">
          <cell r="B363">
            <v>33</v>
          </cell>
          <cell r="C363" t="str">
            <v>RESERVAS</v>
          </cell>
          <cell r="D363">
            <v>0</v>
          </cell>
          <cell r="E363">
            <v>-40071964.310000002</v>
          </cell>
          <cell r="F363">
            <v>0</v>
          </cell>
          <cell r="G363">
            <v>0</v>
          </cell>
          <cell r="H363">
            <v>-40071964.310000002</v>
          </cell>
          <cell r="I363">
            <v>0</v>
          </cell>
          <cell r="J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 t="str">
            <v xml:space="preserve"> </v>
          </cell>
          <cell r="W363">
            <v>0</v>
          </cell>
          <cell r="X363">
            <v>0</v>
          </cell>
        </row>
        <row r="364">
          <cell r="B364">
            <v>3305</v>
          </cell>
          <cell r="C364" t="str">
            <v>RESERVAS OBLIGATORIAS</v>
          </cell>
          <cell r="D364">
            <v>0</v>
          </cell>
          <cell r="E364">
            <v>-40071964.310000002</v>
          </cell>
          <cell r="F364">
            <v>0</v>
          </cell>
          <cell r="G364">
            <v>0</v>
          </cell>
          <cell r="H364">
            <v>-40071964.310000002</v>
          </cell>
          <cell r="I364">
            <v>0</v>
          </cell>
          <cell r="J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 t="str">
            <v xml:space="preserve"> </v>
          </cell>
          <cell r="W364">
            <v>0</v>
          </cell>
          <cell r="X364">
            <v>0</v>
          </cell>
        </row>
        <row r="365">
          <cell r="B365">
            <v>330505</v>
          </cell>
          <cell r="C365" t="str">
            <v>RESERVA LEGAL</v>
          </cell>
          <cell r="D365">
            <v>0</v>
          </cell>
          <cell r="E365">
            <v>-40071964.310000002</v>
          </cell>
          <cell r="F365">
            <v>0</v>
          </cell>
          <cell r="G365">
            <v>0</v>
          </cell>
          <cell r="H365">
            <v>-40071964.310000002</v>
          </cell>
          <cell r="I365">
            <v>0</v>
          </cell>
          <cell r="J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 t="str">
            <v xml:space="preserve"> </v>
          </cell>
          <cell r="W365">
            <v>0</v>
          </cell>
          <cell r="X365">
            <v>0</v>
          </cell>
        </row>
        <row r="366">
          <cell r="B366">
            <v>33050510</v>
          </cell>
          <cell r="C366" t="str">
            <v>A¤o 2004</v>
          </cell>
          <cell r="D366">
            <v>0</v>
          </cell>
          <cell r="E366">
            <v>-2454551.31</v>
          </cell>
          <cell r="F366">
            <v>0</v>
          </cell>
          <cell r="G366">
            <v>0</v>
          </cell>
          <cell r="H366">
            <v>-2454551.31</v>
          </cell>
          <cell r="I366">
            <v>0</v>
          </cell>
          <cell r="J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 t="str">
            <v xml:space="preserve"> </v>
          </cell>
          <cell r="W366">
            <v>0</v>
          </cell>
          <cell r="X366">
            <v>0</v>
          </cell>
        </row>
        <row r="367">
          <cell r="B367">
            <v>33050511</v>
          </cell>
          <cell r="C367" t="str">
            <v>A¤o 2005</v>
          </cell>
          <cell r="D367">
            <v>0</v>
          </cell>
          <cell r="E367">
            <v>-4483953</v>
          </cell>
          <cell r="F367">
            <v>0</v>
          </cell>
          <cell r="G367">
            <v>0</v>
          </cell>
          <cell r="H367">
            <v>-4483953</v>
          </cell>
          <cell r="I367">
            <v>0</v>
          </cell>
          <cell r="J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 t="str">
            <v xml:space="preserve"> </v>
          </cell>
          <cell r="W367">
            <v>0</v>
          </cell>
          <cell r="X367">
            <v>0</v>
          </cell>
        </row>
        <row r="368">
          <cell r="B368">
            <v>33050512</v>
          </cell>
          <cell r="C368" t="str">
            <v>A¥O 2006</v>
          </cell>
          <cell r="D368">
            <v>0</v>
          </cell>
          <cell r="E368">
            <v>-5192913</v>
          </cell>
          <cell r="F368">
            <v>0</v>
          </cell>
          <cell r="G368">
            <v>0</v>
          </cell>
          <cell r="H368">
            <v>-5192913</v>
          </cell>
          <cell r="I368">
            <v>0</v>
          </cell>
          <cell r="J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 t="str">
            <v xml:space="preserve"> </v>
          </cell>
          <cell r="W368">
            <v>0</v>
          </cell>
          <cell r="X368">
            <v>0</v>
          </cell>
        </row>
        <row r="369">
          <cell r="B369">
            <v>33050513</v>
          </cell>
          <cell r="C369" t="str">
            <v>A¥O 2007</v>
          </cell>
          <cell r="D369">
            <v>0</v>
          </cell>
          <cell r="E369">
            <v>-6090523</v>
          </cell>
          <cell r="F369">
            <v>0</v>
          </cell>
          <cell r="G369">
            <v>0</v>
          </cell>
          <cell r="H369">
            <v>-6090523</v>
          </cell>
          <cell r="I369">
            <v>0</v>
          </cell>
          <cell r="J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 t="str">
            <v xml:space="preserve"> </v>
          </cell>
          <cell r="W369">
            <v>0</v>
          </cell>
          <cell r="X369">
            <v>0</v>
          </cell>
        </row>
        <row r="370">
          <cell r="B370">
            <v>33050514</v>
          </cell>
          <cell r="C370" t="str">
            <v>A¥O 2008</v>
          </cell>
          <cell r="D370">
            <v>0</v>
          </cell>
          <cell r="E370">
            <v>-5647084</v>
          </cell>
          <cell r="F370">
            <v>0</v>
          </cell>
          <cell r="G370">
            <v>0</v>
          </cell>
          <cell r="H370">
            <v>-5647084</v>
          </cell>
          <cell r="I370">
            <v>0</v>
          </cell>
          <cell r="J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 t="str">
            <v xml:space="preserve"> </v>
          </cell>
          <cell r="W370">
            <v>0</v>
          </cell>
          <cell r="X370">
            <v>0</v>
          </cell>
        </row>
        <row r="371">
          <cell r="B371">
            <v>33050515</v>
          </cell>
          <cell r="C371" t="str">
            <v>A¥O 2009</v>
          </cell>
          <cell r="D371">
            <v>0</v>
          </cell>
          <cell r="E371">
            <v>-4805189</v>
          </cell>
          <cell r="F371">
            <v>0</v>
          </cell>
          <cell r="G371">
            <v>0</v>
          </cell>
          <cell r="H371">
            <v>-4805189</v>
          </cell>
          <cell r="I371">
            <v>0</v>
          </cell>
          <cell r="J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 t="str">
            <v xml:space="preserve"> </v>
          </cell>
          <cell r="W371">
            <v>0</v>
          </cell>
          <cell r="X371">
            <v>0</v>
          </cell>
        </row>
        <row r="372">
          <cell r="B372">
            <v>33050516</v>
          </cell>
          <cell r="C372" t="str">
            <v>A¥O 2010</v>
          </cell>
          <cell r="D372">
            <v>0</v>
          </cell>
          <cell r="E372">
            <v>-3200298</v>
          </cell>
          <cell r="F372">
            <v>0</v>
          </cell>
          <cell r="G372">
            <v>0</v>
          </cell>
          <cell r="H372">
            <v>-3200298</v>
          </cell>
          <cell r="I372">
            <v>0</v>
          </cell>
          <cell r="J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 t="str">
            <v xml:space="preserve"> </v>
          </cell>
          <cell r="W372">
            <v>0</v>
          </cell>
          <cell r="X372">
            <v>0</v>
          </cell>
        </row>
        <row r="373">
          <cell r="B373">
            <v>33050517</v>
          </cell>
          <cell r="C373" t="str">
            <v>A¥O 2011</v>
          </cell>
          <cell r="D373">
            <v>0</v>
          </cell>
          <cell r="E373">
            <v>-2668657</v>
          </cell>
          <cell r="F373">
            <v>0</v>
          </cell>
          <cell r="G373">
            <v>0</v>
          </cell>
          <cell r="H373">
            <v>-2668657</v>
          </cell>
          <cell r="I373">
            <v>0</v>
          </cell>
          <cell r="J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 t="str">
            <v xml:space="preserve"> </v>
          </cell>
          <cell r="W373">
            <v>0</v>
          </cell>
          <cell r="X373">
            <v>0</v>
          </cell>
        </row>
        <row r="374">
          <cell r="B374">
            <v>33050518</v>
          </cell>
          <cell r="C374" t="str">
            <v>A¥O 2012</v>
          </cell>
          <cell r="D374">
            <v>0</v>
          </cell>
          <cell r="E374">
            <v>-3547835</v>
          </cell>
          <cell r="F374">
            <v>0</v>
          </cell>
          <cell r="G374">
            <v>0</v>
          </cell>
          <cell r="H374">
            <v>-3547835</v>
          </cell>
          <cell r="I374">
            <v>0</v>
          </cell>
          <cell r="J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 t="str">
            <v xml:space="preserve"> </v>
          </cell>
          <cell r="W374">
            <v>0</v>
          </cell>
          <cell r="X374">
            <v>0</v>
          </cell>
        </row>
        <row r="375">
          <cell r="B375">
            <v>33050519</v>
          </cell>
          <cell r="C375" t="str">
            <v>AÑO 2013</v>
          </cell>
          <cell r="D375">
            <v>0</v>
          </cell>
          <cell r="E375">
            <v>-1980961</v>
          </cell>
          <cell r="F375">
            <v>0</v>
          </cell>
          <cell r="G375">
            <v>0</v>
          </cell>
          <cell r="H375">
            <v>-1980961</v>
          </cell>
          <cell r="I375">
            <v>0</v>
          </cell>
          <cell r="J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 t="str">
            <v xml:space="preserve"> </v>
          </cell>
          <cell r="W375">
            <v>0</v>
          </cell>
          <cell r="X375">
            <v>0</v>
          </cell>
        </row>
        <row r="376">
          <cell r="B376">
            <v>37</v>
          </cell>
          <cell r="C376" t="str">
            <v>RESULTADOS EJERCICI.ANTERIORES</v>
          </cell>
          <cell r="D376">
            <v>0</v>
          </cell>
          <cell r="E376">
            <v>-138916900.74000001</v>
          </cell>
          <cell r="F376">
            <v>0</v>
          </cell>
          <cell r="G376">
            <v>0</v>
          </cell>
          <cell r="H376">
            <v>-138916900.74000001</v>
          </cell>
          <cell r="I376">
            <v>0</v>
          </cell>
          <cell r="J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 t="str">
            <v xml:space="preserve"> </v>
          </cell>
          <cell r="W376">
            <v>0</v>
          </cell>
          <cell r="X376">
            <v>0</v>
          </cell>
        </row>
        <row r="377">
          <cell r="B377">
            <v>3705</v>
          </cell>
          <cell r="C377" t="str">
            <v>UTILIDADES/EXCEDENT.ACUMULADOS</v>
          </cell>
          <cell r="D377">
            <v>0</v>
          </cell>
          <cell r="E377">
            <v>-138916900.74000001</v>
          </cell>
          <cell r="F377">
            <v>0</v>
          </cell>
          <cell r="G377">
            <v>0</v>
          </cell>
          <cell r="H377">
            <v>-138916900.74000001</v>
          </cell>
          <cell r="I377">
            <v>0</v>
          </cell>
          <cell r="J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 t="str">
            <v xml:space="preserve"> </v>
          </cell>
          <cell r="W377">
            <v>0</v>
          </cell>
          <cell r="X377">
            <v>0</v>
          </cell>
        </row>
        <row r="378">
          <cell r="B378">
            <v>370505</v>
          </cell>
          <cell r="C378" t="str">
            <v>NO GRAVABLES PARA SOCIOS</v>
          </cell>
          <cell r="D378">
            <v>0</v>
          </cell>
          <cell r="E378">
            <v>-138916900.74000001</v>
          </cell>
          <cell r="F378">
            <v>0</v>
          </cell>
          <cell r="G378">
            <v>0</v>
          </cell>
          <cell r="H378">
            <v>-138916900.74000001</v>
          </cell>
          <cell r="I378">
            <v>0</v>
          </cell>
          <cell r="J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 t="str">
            <v xml:space="preserve"> </v>
          </cell>
          <cell r="W378">
            <v>0</v>
          </cell>
          <cell r="X378">
            <v>0</v>
          </cell>
        </row>
        <row r="379">
          <cell r="B379">
            <v>37050519</v>
          </cell>
          <cell r="C379" t="str">
            <v>A¥O 2009</v>
          </cell>
          <cell r="D379">
            <v>0</v>
          </cell>
          <cell r="E379">
            <v>-43246702.890000001</v>
          </cell>
          <cell r="F379">
            <v>0</v>
          </cell>
          <cell r="G379">
            <v>0</v>
          </cell>
          <cell r="H379">
            <v>-43246702.890000001</v>
          </cell>
          <cell r="I379">
            <v>0</v>
          </cell>
          <cell r="J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 t="str">
            <v xml:space="preserve"> </v>
          </cell>
          <cell r="W379">
            <v>0</v>
          </cell>
          <cell r="X379">
            <v>0</v>
          </cell>
        </row>
        <row r="380">
          <cell r="B380">
            <v>37050520</v>
          </cell>
          <cell r="C380" t="str">
            <v>A¥O 2010</v>
          </cell>
          <cell r="D380">
            <v>0</v>
          </cell>
          <cell r="E380">
            <v>-28802683.440000001</v>
          </cell>
          <cell r="F380">
            <v>0</v>
          </cell>
          <cell r="G380">
            <v>0</v>
          </cell>
          <cell r="H380">
            <v>-28802683.440000001</v>
          </cell>
          <cell r="I380">
            <v>0</v>
          </cell>
          <cell r="J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 t="str">
            <v xml:space="preserve"> </v>
          </cell>
          <cell r="W380">
            <v>0</v>
          </cell>
          <cell r="X380">
            <v>0</v>
          </cell>
        </row>
        <row r="381">
          <cell r="B381">
            <v>37050521</v>
          </cell>
          <cell r="C381" t="str">
            <v>A¥O 2011</v>
          </cell>
          <cell r="D381">
            <v>0</v>
          </cell>
          <cell r="E381">
            <v>-24017911.940000001</v>
          </cell>
          <cell r="F381">
            <v>0</v>
          </cell>
          <cell r="G381">
            <v>0</v>
          </cell>
          <cell r="H381">
            <v>-24017911.940000001</v>
          </cell>
          <cell r="I381">
            <v>0</v>
          </cell>
          <cell r="J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 t="str">
            <v xml:space="preserve"> </v>
          </cell>
          <cell r="W381">
            <v>0</v>
          </cell>
          <cell r="X381">
            <v>0</v>
          </cell>
        </row>
        <row r="382">
          <cell r="B382">
            <v>37050522</v>
          </cell>
          <cell r="C382" t="str">
            <v>A¥O 2012</v>
          </cell>
          <cell r="D382">
            <v>0</v>
          </cell>
          <cell r="E382">
            <v>-31930512.780000001</v>
          </cell>
          <cell r="F382">
            <v>0</v>
          </cell>
          <cell r="G382">
            <v>0</v>
          </cell>
          <cell r="H382">
            <v>-31930512.780000001</v>
          </cell>
          <cell r="I382">
            <v>0</v>
          </cell>
          <cell r="J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 t="str">
            <v xml:space="preserve"> </v>
          </cell>
          <cell r="W382">
            <v>0</v>
          </cell>
          <cell r="X382">
            <v>0</v>
          </cell>
        </row>
        <row r="383">
          <cell r="B383">
            <v>37050523</v>
          </cell>
          <cell r="C383" t="str">
            <v>AÑO 2013</v>
          </cell>
          <cell r="D383">
            <v>0</v>
          </cell>
          <cell r="E383">
            <v>-10919089.689999999</v>
          </cell>
          <cell r="F383">
            <v>0</v>
          </cell>
          <cell r="G383">
            <v>0</v>
          </cell>
          <cell r="H383">
            <v>-10919089.689999999</v>
          </cell>
          <cell r="I383">
            <v>0</v>
          </cell>
          <cell r="J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 t="str">
            <v xml:space="preserve"> </v>
          </cell>
          <cell r="W383">
            <v>0</v>
          </cell>
          <cell r="X383">
            <v>0</v>
          </cell>
        </row>
        <row r="384">
          <cell r="B384">
            <v>38</v>
          </cell>
          <cell r="C384" t="str">
            <v>SUPERAVIT POR VALORIZACIONES</v>
          </cell>
          <cell r="D384">
            <v>0</v>
          </cell>
          <cell r="E384">
            <v>-6267100</v>
          </cell>
          <cell r="F384">
            <v>6267100</v>
          </cell>
          <cell r="G384">
            <v>0</v>
          </cell>
          <cell r="H384">
            <v>0</v>
          </cell>
          <cell r="I384">
            <v>6267100</v>
          </cell>
          <cell r="J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 t="str">
            <v xml:space="preserve"> </v>
          </cell>
          <cell r="W384">
            <v>0</v>
          </cell>
          <cell r="X384">
            <v>0</v>
          </cell>
        </row>
        <row r="385">
          <cell r="B385">
            <v>3810</v>
          </cell>
          <cell r="C385" t="str">
            <v>PROPIEDADES PLANTA Y EQUIPO</v>
          </cell>
          <cell r="D385">
            <v>0</v>
          </cell>
          <cell r="E385">
            <v>-6267100</v>
          </cell>
          <cell r="F385">
            <v>6267100</v>
          </cell>
          <cell r="G385">
            <v>0</v>
          </cell>
          <cell r="H385">
            <v>0</v>
          </cell>
          <cell r="I385">
            <v>6267100</v>
          </cell>
          <cell r="J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 t="str">
            <v xml:space="preserve"> </v>
          </cell>
          <cell r="W385">
            <v>0</v>
          </cell>
          <cell r="X385">
            <v>0</v>
          </cell>
        </row>
        <row r="386">
          <cell r="B386">
            <v>381016</v>
          </cell>
          <cell r="C386" t="str">
            <v>EQUIPO DE OFICINA</v>
          </cell>
          <cell r="D386">
            <v>0</v>
          </cell>
          <cell r="E386">
            <v>-1390000</v>
          </cell>
          <cell r="F386">
            <v>1390000</v>
          </cell>
          <cell r="G386">
            <v>0</v>
          </cell>
          <cell r="H386">
            <v>0</v>
          </cell>
          <cell r="I386">
            <v>1390000</v>
          </cell>
          <cell r="J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 t="str">
            <v xml:space="preserve"> </v>
          </cell>
          <cell r="W386">
            <v>0</v>
          </cell>
          <cell r="X386">
            <v>0</v>
          </cell>
        </row>
        <row r="387">
          <cell r="B387">
            <v>381020</v>
          </cell>
          <cell r="C387" t="str">
            <v>EQUIP.COMPUTACION/COMUNICACION</v>
          </cell>
          <cell r="D387">
            <v>0</v>
          </cell>
          <cell r="E387">
            <v>-4877100</v>
          </cell>
          <cell r="F387">
            <v>4877100</v>
          </cell>
          <cell r="G387">
            <v>0</v>
          </cell>
          <cell r="H387">
            <v>0</v>
          </cell>
          <cell r="I387">
            <v>4877100</v>
          </cell>
          <cell r="J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 t="str">
            <v xml:space="preserve"> </v>
          </cell>
          <cell r="W387">
            <v>0</v>
          </cell>
          <cell r="X387">
            <v>0</v>
          </cell>
        </row>
        <row r="388">
          <cell r="B388">
            <v>4</v>
          </cell>
          <cell r="C388" t="str">
            <v>INGRESOS</v>
          </cell>
          <cell r="D388">
            <v>0</v>
          </cell>
          <cell r="E388">
            <v>-1724291024.6099999</v>
          </cell>
          <cell r="F388">
            <v>12952612</v>
          </cell>
          <cell r="G388">
            <v>1913025668.0999999</v>
          </cell>
          <cell r="H388">
            <v>-1900073056.0999999</v>
          </cell>
          <cell r="I388">
            <v>175782031.49000001</v>
          </cell>
          <cell r="J388" t="str">
            <v>Rev</v>
          </cell>
          <cell r="L388">
            <v>-175782031.49000001</v>
          </cell>
          <cell r="M388">
            <v>0.10194452617403051</v>
          </cell>
          <cell r="N388">
            <v>1.9850553101946684</v>
          </cell>
          <cell r="O388">
            <v>1.4940448238823225</v>
          </cell>
          <cell r="P388">
            <v>2</v>
          </cell>
          <cell r="R388" t="str">
            <v></v>
          </cell>
          <cell r="S388" t="str">
            <v></v>
          </cell>
          <cell r="T388" t="str">
            <v></v>
          </cell>
          <cell r="U388">
            <v>0</v>
          </cell>
          <cell r="V388" t="str">
            <v xml:space="preserve"> </v>
          </cell>
          <cell r="W388" t="str">
            <v></v>
          </cell>
          <cell r="X388" t="str">
            <v>Comb</v>
          </cell>
        </row>
        <row r="389">
          <cell r="B389">
            <v>41</v>
          </cell>
          <cell r="C389" t="str">
            <v>OPERACIONALES</v>
          </cell>
          <cell r="D389">
            <v>0</v>
          </cell>
          <cell r="E389">
            <v>-1670087113</v>
          </cell>
          <cell r="F389">
            <v>12786778</v>
          </cell>
          <cell r="G389">
            <v>1807371268</v>
          </cell>
          <cell r="H389">
            <v>-1794584490</v>
          </cell>
          <cell r="I389">
            <v>124497377</v>
          </cell>
          <cell r="J389" t="str">
            <v>Rev</v>
          </cell>
          <cell r="L389">
            <v>-124497377</v>
          </cell>
          <cell r="M389">
            <v>7.4545438995911831E-2</v>
          </cell>
          <cell r="N389">
            <v>1.9226541487671249</v>
          </cell>
          <cell r="O389">
            <v>1.4110981994593832</v>
          </cell>
          <cell r="P389">
            <v>2</v>
          </cell>
          <cell r="R389" t="str">
            <v></v>
          </cell>
          <cell r="S389" t="str">
            <v></v>
          </cell>
          <cell r="T389" t="str">
            <v></v>
          </cell>
          <cell r="U389">
            <v>0</v>
          </cell>
          <cell r="V389" t="str">
            <v xml:space="preserve"> </v>
          </cell>
          <cell r="W389" t="str">
            <v></v>
          </cell>
          <cell r="X389" t="str">
            <v>Comb</v>
          </cell>
        </row>
        <row r="390">
          <cell r="B390">
            <v>4135</v>
          </cell>
          <cell r="C390" t="str">
            <v>COMERCIO POR MAYOR Y POR MENOR</v>
          </cell>
          <cell r="D390">
            <v>0</v>
          </cell>
          <cell r="E390">
            <v>-1365549340</v>
          </cell>
          <cell r="F390">
            <v>12786778</v>
          </cell>
          <cell r="G390">
            <v>1368404080</v>
          </cell>
          <cell r="H390">
            <v>-1355617302</v>
          </cell>
          <cell r="I390">
            <v>9932038</v>
          </cell>
          <cell r="J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 t="str">
            <v xml:space="preserve"> </v>
          </cell>
          <cell r="W390">
            <v>0</v>
          </cell>
          <cell r="X390">
            <v>0</v>
          </cell>
        </row>
        <row r="391">
          <cell r="B391">
            <v>413502</v>
          </cell>
          <cell r="C391" t="str">
            <v>VENTA DE VEHICULOS AUTOMOTORES</v>
          </cell>
          <cell r="D391">
            <v>0</v>
          </cell>
          <cell r="E391">
            <v>-959757279</v>
          </cell>
          <cell r="F391">
            <v>260008</v>
          </cell>
          <cell r="G391">
            <v>985190000</v>
          </cell>
          <cell r="H391">
            <v>-984929992</v>
          </cell>
          <cell r="I391">
            <v>25172713</v>
          </cell>
          <cell r="J391" t="str">
            <v>Rev</v>
          </cell>
          <cell r="K391">
            <v>0</v>
          </cell>
          <cell r="L391">
            <v>-25172713</v>
          </cell>
          <cell r="M391">
            <v>2.6228207434100637E-2</v>
          </cell>
          <cell r="N391">
            <v>1.1049012353398102</v>
          </cell>
          <cell r="O391">
            <v>0.77445946181377323</v>
          </cell>
          <cell r="P391">
            <v>2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 t="str">
            <v xml:space="preserve"> </v>
          </cell>
          <cell r="W391">
            <v>0</v>
          </cell>
          <cell r="X391">
            <v>0</v>
          </cell>
        </row>
        <row r="392">
          <cell r="B392">
            <v>41350206</v>
          </cell>
          <cell r="C392" t="str">
            <v>SPLENDOR</v>
          </cell>
          <cell r="D392">
            <v>0</v>
          </cell>
          <cell r="E392">
            <v>-62140000</v>
          </cell>
          <cell r="F392">
            <v>0</v>
          </cell>
          <cell r="G392">
            <v>55060000</v>
          </cell>
          <cell r="H392">
            <v>-55060000</v>
          </cell>
          <cell r="I392">
            <v>7080000</v>
          </cell>
          <cell r="J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 t="str">
            <v xml:space="preserve"> </v>
          </cell>
          <cell r="W392">
            <v>0</v>
          </cell>
          <cell r="X392">
            <v>0</v>
          </cell>
        </row>
        <row r="393">
          <cell r="B393">
            <v>41350216</v>
          </cell>
          <cell r="C393" t="str">
            <v>ECO-100</v>
          </cell>
          <cell r="D393">
            <v>0</v>
          </cell>
          <cell r="E393">
            <v>-373738644</v>
          </cell>
          <cell r="F393">
            <v>0</v>
          </cell>
          <cell r="G393">
            <v>396790000</v>
          </cell>
          <cell r="H393">
            <v>-396790000</v>
          </cell>
          <cell r="I393">
            <v>23051356</v>
          </cell>
          <cell r="J393" t="str">
            <v>Rev</v>
          </cell>
          <cell r="L393">
            <v>-23051356</v>
          </cell>
          <cell r="M393">
            <v>6.1677742909561156E-2</v>
          </cell>
          <cell r="N393">
            <v>0.43025908579728056</v>
          </cell>
          <cell r="O393">
            <v>0.31199960641780017</v>
          </cell>
          <cell r="P393">
            <v>2</v>
          </cell>
          <cell r="R393" t="str">
            <v></v>
          </cell>
          <cell r="S393" t="str">
            <v></v>
          </cell>
          <cell r="T393" t="str">
            <v></v>
          </cell>
          <cell r="U393">
            <v>0</v>
          </cell>
          <cell r="V393" t="str">
            <v xml:space="preserve"> </v>
          </cell>
          <cell r="W393" t="str">
            <v></v>
          </cell>
          <cell r="X393" t="str">
            <v>Comb</v>
          </cell>
        </row>
        <row r="394">
          <cell r="B394">
            <v>41350218</v>
          </cell>
          <cell r="C394" t="str">
            <v>WAVE -100</v>
          </cell>
          <cell r="D394">
            <v>0</v>
          </cell>
          <cell r="E394">
            <v>-143360000</v>
          </cell>
          <cell r="F394">
            <v>0</v>
          </cell>
          <cell r="G394">
            <v>38280000</v>
          </cell>
          <cell r="H394">
            <v>-38280000</v>
          </cell>
          <cell r="I394">
            <v>105080000</v>
          </cell>
          <cell r="J394" t="str">
            <v>Rev</v>
          </cell>
          <cell r="L394">
            <v>105080000</v>
          </cell>
          <cell r="M394">
            <v>0.7329799107142857</v>
          </cell>
          <cell r="N394">
            <v>0.16504031234163236</v>
          </cell>
          <cell r="O394">
            <v>3.0099914145198695E-2</v>
          </cell>
          <cell r="P394">
            <v>2</v>
          </cell>
          <cell r="R394" t="str">
            <v></v>
          </cell>
          <cell r="S394" t="str">
            <v></v>
          </cell>
          <cell r="T394" t="str">
            <v></v>
          </cell>
          <cell r="U394">
            <v>0</v>
          </cell>
          <cell r="V394" t="str">
            <v xml:space="preserve"> </v>
          </cell>
          <cell r="W394" t="str">
            <v></v>
          </cell>
          <cell r="X394" t="str">
            <v>Comb</v>
          </cell>
        </row>
        <row r="395">
          <cell r="B395">
            <v>41350221</v>
          </cell>
          <cell r="C395" t="str">
            <v>CBF 150</v>
          </cell>
          <cell r="D395">
            <v>0</v>
          </cell>
          <cell r="E395">
            <v>-30470000</v>
          </cell>
          <cell r="F395">
            <v>0</v>
          </cell>
          <cell r="G395">
            <v>40860000</v>
          </cell>
          <cell r="H395">
            <v>-40860000</v>
          </cell>
          <cell r="I395">
            <v>10390000</v>
          </cell>
          <cell r="J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 t="str">
            <v xml:space="preserve"> </v>
          </cell>
          <cell r="W395">
            <v>0</v>
          </cell>
          <cell r="X395">
            <v>0</v>
          </cell>
        </row>
        <row r="396">
          <cell r="B396">
            <v>41350224</v>
          </cell>
          <cell r="C396" t="str">
            <v>ELITE 125</v>
          </cell>
          <cell r="D396">
            <v>0</v>
          </cell>
          <cell r="E396">
            <v>-79280000</v>
          </cell>
          <cell r="F396">
            <v>0</v>
          </cell>
          <cell r="G396">
            <v>106970000</v>
          </cell>
          <cell r="H396">
            <v>-106970000</v>
          </cell>
          <cell r="I396">
            <v>27690000</v>
          </cell>
          <cell r="J396" t="str">
            <v>Rev</v>
          </cell>
          <cell r="L396">
            <v>-27690000</v>
          </cell>
          <cell r="M396">
            <v>0.34926841574167505</v>
          </cell>
          <cell r="N396">
            <v>9.1269503086248691E-2</v>
          </cell>
          <cell r="O396">
            <v>8.4111489449109317E-2</v>
          </cell>
          <cell r="P396">
            <v>2</v>
          </cell>
          <cell r="R396" t="str">
            <v></v>
          </cell>
          <cell r="S396" t="str">
            <v></v>
          </cell>
          <cell r="T396" t="str">
            <v></v>
          </cell>
          <cell r="U396">
            <v>0</v>
          </cell>
          <cell r="V396" t="str">
            <v xml:space="preserve"> </v>
          </cell>
          <cell r="W396" t="str">
            <v></v>
          </cell>
          <cell r="X396" t="str">
            <v>Comb</v>
          </cell>
        </row>
        <row r="397">
          <cell r="B397">
            <v>41350227</v>
          </cell>
          <cell r="C397" t="str">
            <v>CB 110</v>
          </cell>
          <cell r="D397">
            <v>0</v>
          </cell>
          <cell r="E397">
            <v>-53090000</v>
          </cell>
          <cell r="F397">
            <v>0</v>
          </cell>
          <cell r="G397">
            <v>30530000</v>
          </cell>
          <cell r="H397">
            <v>-30530000</v>
          </cell>
          <cell r="I397">
            <v>22560000</v>
          </cell>
          <cell r="J397" t="str">
            <v>Rev</v>
          </cell>
          <cell r="L397">
            <v>22560000</v>
          </cell>
          <cell r="M397">
            <v>0.42493878319834244</v>
          </cell>
          <cell r="N397">
            <v>6.1118793123725319E-2</v>
          </cell>
          <cell r="O397">
            <v>2.4006018256345771E-2</v>
          </cell>
          <cell r="P397">
            <v>2</v>
          </cell>
          <cell r="R397" t="str">
            <v></v>
          </cell>
          <cell r="S397" t="str">
            <v></v>
          </cell>
          <cell r="T397" t="str">
            <v></v>
          </cell>
          <cell r="U397">
            <v>0</v>
          </cell>
          <cell r="V397" t="str">
            <v xml:space="preserve"> </v>
          </cell>
          <cell r="W397" t="str">
            <v></v>
          </cell>
          <cell r="X397" t="str">
            <v>Comb</v>
          </cell>
        </row>
        <row r="398">
          <cell r="B398">
            <v>41350228</v>
          </cell>
          <cell r="C398" t="str">
            <v>CB 125</v>
          </cell>
          <cell r="D398">
            <v>0</v>
          </cell>
          <cell r="E398">
            <v>-14370000</v>
          </cell>
          <cell r="F398">
            <v>0</v>
          </cell>
          <cell r="G398">
            <v>35160000</v>
          </cell>
          <cell r="H398">
            <v>-35160000</v>
          </cell>
          <cell r="I398">
            <v>20790000</v>
          </cell>
          <cell r="J398" t="str">
            <v>Rev</v>
          </cell>
          <cell r="L398">
            <v>-20790000</v>
          </cell>
          <cell r="M398">
            <v>1.4467640918580376</v>
          </cell>
          <cell r="N398">
            <v>1.6543173049311223E-2</v>
          </cell>
          <cell r="O398">
            <v>2.7646629606718553E-2</v>
          </cell>
          <cell r="P398">
            <v>-1</v>
          </cell>
          <cell r="R398" t="str">
            <v></v>
          </cell>
          <cell r="S398" t="str">
            <v></v>
          </cell>
          <cell r="T398" t="str">
            <v></v>
          </cell>
          <cell r="U398">
            <v>0</v>
          </cell>
          <cell r="V398" t="str">
            <v xml:space="preserve"> </v>
          </cell>
          <cell r="W398" t="str">
            <v></v>
          </cell>
          <cell r="X398" t="str">
            <v>Comb</v>
          </cell>
        </row>
        <row r="399">
          <cell r="B399">
            <v>41350229</v>
          </cell>
          <cell r="C399" t="str">
            <v>CB 150</v>
          </cell>
          <cell r="D399">
            <v>0</v>
          </cell>
          <cell r="E399">
            <v>-46940000</v>
          </cell>
          <cell r="F399">
            <v>0</v>
          </cell>
          <cell r="G399">
            <v>25730000</v>
          </cell>
          <cell r="H399">
            <v>-25730000</v>
          </cell>
          <cell r="I399">
            <v>21210000</v>
          </cell>
          <cell r="J399" t="str">
            <v>Rev</v>
          </cell>
          <cell r="L399">
            <v>21210000</v>
          </cell>
          <cell r="M399">
            <v>0.45185342991052407</v>
          </cell>
          <cell r="N399">
            <v>5.4038729501368739E-2</v>
          </cell>
          <cell r="O399">
            <v>2.0231734350991706E-2</v>
          </cell>
          <cell r="P399">
            <v>2</v>
          </cell>
          <cell r="R399" t="str">
            <v></v>
          </cell>
          <cell r="S399" t="str">
            <v></v>
          </cell>
          <cell r="T399" t="str">
            <v></v>
          </cell>
          <cell r="U399">
            <v>0</v>
          </cell>
          <cell r="V399" t="str">
            <v xml:space="preserve"> </v>
          </cell>
          <cell r="W399" t="str">
            <v></v>
          </cell>
          <cell r="X399" t="str">
            <v>Comb</v>
          </cell>
        </row>
        <row r="400">
          <cell r="B400">
            <v>41350230</v>
          </cell>
          <cell r="C400" t="str">
            <v>CB 1</v>
          </cell>
          <cell r="D400">
            <v>0</v>
          </cell>
          <cell r="E400">
            <v>-78487238</v>
          </cell>
          <cell r="F400">
            <v>0</v>
          </cell>
          <cell r="G400">
            <v>102440000</v>
          </cell>
          <cell r="H400">
            <v>-102440000</v>
          </cell>
          <cell r="I400">
            <v>23952762</v>
          </cell>
          <cell r="J400" t="str">
            <v>Rev</v>
          </cell>
          <cell r="L400">
            <v>-23952762</v>
          </cell>
          <cell r="M400">
            <v>0.30518034027391816</v>
          </cell>
          <cell r="N400">
            <v>9.0356851802120788E-2</v>
          </cell>
          <cell r="O400">
            <v>8.0549509013431414E-2</v>
          </cell>
          <cell r="P400">
            <v>2</v>
          </cell>
          <cell r="R400" t="str">
            <v></v>
          </cell>
          <cell r="S400" t="str">
            <v></v>
          </cell>
          <cell r="T400" t="str">
            <v></v>
          </cell>
          <cell r="U400">
            <v>0</v>
          </cell>
          <cell r="V400" t="str">
            <v xml:space="preserve"> </v>
          </cell>
          <cell r="W400" t="str">
            <v></v>
          </cell>
          <cell r="X400" t="str">
            <v>Comb</v>
          </cell>
        </row>
        <row r="401">
          <cell r="B401">
            <v>41350231</v>
          </cell>
          <cell r="C401" t="str">
            <v>CB 125 POWER SPORT</v>
          </cell>
          <cell r="D401">
            <v>0</v>
          </cell>
          <cell r="E401">
            <v>-28530000</v>
          </cell>
          <cell r="F401">
            <v>260008</v>
          </cell>
          <cell r="G401">
            <v>19980000</v>
          </cell>
          <cell r="H401">
            <v>-19719992</v>
          </cell>
          <cell r="I401">
            <v>8810008</v>
          </cell>
          <cell r="J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 t="str">
            <v xml:space="preserve"> </v>
          </cell>
          <cell r="W401">
            <v>0</v>
          </cell>
          <cell r="X401">
            <v>0</v>
          </cell>
        </row>
        <row r="402">
          <cell r="B402">
            <v>41350234</v>
          </cell>
          <cell r="C402" t="str">
            <v>WAVE 110</v>
          </cell>
          <cell r="D402">
            <v>0</v>
          </cell>
          <cell r="E402">
            <v>0</v>
          </cell>
          <cell r="F402">
            <v>0</v>
          </cell>
          <cell r="G402">
            <v>89960000</v>
          </cell>
          <cell r="H402">
            <v>-89960000</v>
          </cell>
          <cell r="I402">
            <v>89960000</v>
          </cell>
          <cell r="J402" t="str">
            <v>Rev</v>
          </cell>
          <cell r="L402">
            <v>-89960000</v>
          </cell>
          <cell r="M402">
            <v>0</v>
          </cell>
          <cell r="N402">
            <v>0</v>
          </cell>
          <cell r="O402">
            <v>7.073637085951083E-2</v>
          </cell>
          <cell r="P402">
            <v>-1</v>
          </cell>
          <cell r="R402" t="str">
            <v></v>
          </cell>
          <cell r="S402" t="str">
            <v></v>
          </cell>
          <cell r="T402" t="str">
            <v></v>
          </cell>
          <cell r="U402">
            <v>0</v>
          </cell>
          <cell r="V402" t="str">
            <v xml:space="preserve"> </v>
          </cell>
          <cell r="W402" t="str">
            <v></v>
          </cell>
          <cell r="X402" t="str">
            <v>Comb</v>
          </cell>
        </row>
        <row r="403">
          <cell r="B403">
            <v>41350235</v>
          </cell>
          <cell r="C403" t="str">
            <v>MOTOCICLETA INVICTA</v>
          </cell>
          <cell r="D403">
            <v>0</v>
          </cell>
          <cell r="E403">
            <v>0</v>
          </cell>
          <cell r="F403">
            <v>0</v>
          </cell>
          <cell r="G403">
            <v>43430000</v>
          </cell>
          <cell r="H403">
            <v>-43430000</v>
          </cell>
          <cell r="I403">
            <v>43430000</v>
          </cell>
          <cell r="J403" t="str">
            <v>Rev</v>
          </cell>
          <cell r="L403">
            <v>-43430000</v>
          </cell>
          <cell r="M403">
            <v>0</v>
          </cell>
          <cell r="N403">
            <v>0</v>
          </cell>
          <cell r="O403">
            <v>3.4149406251984829E-2</v>
          </cell>
          <cell r="P403">
            <v>-1</v>
          </cell>
          <cell r="R403" t="str">
            <v></v>
          </cell>
          <cell r="S403" t="str">
            <v></v>
          </cell>
          <cell r="T403" t="str">
            <v></v>
          </cell>
          <cell r="U403">
            <v>0</v>
          </cell>
          <cell r="V403" t="str">
            <v xml:space="preserve"> </v>
          </cell>
          <cell r="W403" t="str">
            <v></v>
          </cell>
          <cell r="X403" t="str">
            <v>Comb</v>
          </cell>
        </row>
        <row r="404">
          <cell r="B404">
            <v>413504</v>
          </cell>
          <cell r="C404" t="str">
            <v>MANTEN.REPARACION DE VEHICULOS</v>
          </cell>
          <cell r="D404">
            <v>0</v>
          </cell>
          <cell r="E404">
            <v>-49533791</v>
          </cell>
          <cell r="F404">
            <v>917500</v>
          </cell>
          <cell r="G404">
            <v>49269412</v>
          </cell>
          <cell r="H404">
            <v>-48351912</v>
          </cell>
          <cell r="I404">
            <v>1181879</v>
          </cell>
          <cell r="J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 t="str">
            <v xml:space="preserve"> </v>
          </cell>
          <cell r="W404">
            <v>0</v>
          </cell>
          <cell r="X404">
            <v>0</v>
          </cell>
        </row>
        <row r="405">
          <cell r="B405">
            <v>41350401</v>
          </cell>
          <cell r="C405" t="str">
            <v>MANO DE OBRA MECANICA</v>
          </cell>
          <cell r="D405">
            <v>0</v>
          </cell>
          <cell r="E405">
            <v>-49388591</v>
          </cell>
          <cell r="F405">
            <v>917500</v>
          </cell>
          <cell r="G405">
            <v>49269412</v>
          </cell>
          <cell r="H405">
            <v>-48351912</v>
          </cell>
          <cell r="I405">
            <v>1036679</v>
          </cell>
          <cell r="J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 t="str">
            <v xml:space="preserve"> </v>
          </cell>
          <cell r="W405">
            <v>0</v>
          </cell>
          <cell r="X405">
            <v>0</v>
          </cell>
        </row>
        <row r="406">
          <cell r="B406">
            <v>413506</v>
          </cell>
          <cell r="C406" t="str">
            <v>VTA PARTES,VEHICULOS AUTOMOTOR</v>
          </cell>
          <cell r="D406">
            <v>0</v>
          </cell>
          <cell r="E406">
            <v>-356258270</v>
          </cell>
          <cell r="F406">
            <v>11609270</v>
          </cell>
          <cell r="G406">
            <v>333944668</v>
          </cell>
          <cell r="H406">
            <v>-322335398</v>
          </cell>
          <cell r="I406">
            <v>33922872</v>
          </cell>
          <cell r="J406" t="str">
            <v>Rev</v>
          </cell>
          <cell r="K406">
            <v>0</v>
          </cell>
          <cell r="L406">
            <v>33922872</v>
          </cell>
          <cell r="M406">
            <v>9.5219886404321219E-2</v>
          </cell>
          <cell r="N406">
            <v>0.41013515733181916</v>
          </cell>
          <cell r="O406">
            <v>0.25345527183277039</v>
          </cell>
          <cell r="P406">
            <v>2</v>
          </cell>
          <cell r="R406" t="str">
            <v></v>
          </cell>
          <cell r="S406" t="str">
            <v></v>
          </cell>
          <cell r="T406" t="str">
            <v></v>
          </cell>
          <cell r="U406">
            <v>0</v>
          </cell>
          <cell r="V406" t="str">
            <v xml:space="preserve"> </v>
          </cell>
          <cell r="W406" t="str">
            <v></v>
          </cell>
          <cell r="X406" t="str">
            <v>Comb</v>
          </cell>
        </row>
        <row r="407">
          <cell r="B407">
            <v>41350601</v>
          </cell>
          <cell r="C407" t="str">
            <v>REPUESTOS</v>
          </cell>
          <cell r="D407">
            <v>0</v>
          </cell>
          <cell r="E407">
            <v>-356258270</v>
          </cell>
          <cell r="F407">
            <v>11609270</v>
          </cell>
          <cell r="G407">
            <v>333944668</v>
          </cell>
          <cell r="H407">
            <v>-322335398</v>
          </cell>
          <cell r="I407">
            <v>33922872</v>
          </cell>
          <cell r="J407" t="str">
            <v>Rev</v>
          </cell>
          <cell r="L407">
            <v>33922872</v>
          </cell>
          <cell r="M407">
            <v>9.5219886404321219E-2</v>
          </cell>
          <cell r="N407">
            <v>0.41013515733181916</v>
          </cell>
          <cell r="O407">
            <v>0.25345527183277039</v>
          </cell>
          <cell r="P407">
            <v>2</v>
          </cell>
          <cell r="R407" t="str">
            <v></v>
          </cell>
          <cell r="S407" t="str">
            <v></v>
          </cell>
          <cell r="T407" t="str">
            <v></v>
          </cell>
          <cell r="U407">
            <v>0</v>
          </cell>
          <cell r="V407" t="str">
            <v xml:space="preserve"> </v>
          </cell>
          <cell r="W407" t="str">
            <v></v>
          </cell>
          <cell r="X407" t="str">
            <v>Comb</v>
          </cell>
        </row>
        <row r="408">
          <cell r="B408">
            <v>4150</v>
          </cell>
          <cell r="C408" t="str">
            <v>ACTIVIDAD FINANCIERA</v>
          </cell>
          <cell r="D408">
            <v>0</v>
          </cell>
          <cell r="E408">
            <v>-27567773</v>
          </cell>
          <cell r="F408">
            <v>0</v>
          </cell>
          <cell r="G408">
            <v>28156563</v>
          </cell>
          <cell r="H408">
            <v>-28156563</v>
          </cell>
          <cell r="I408">
            <v>588790</v>
          </cell>
          <cell r="J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 t="str">
            <v xml:space="preserve"> </v>
          </cell>
          <cell r="W408">
            <v>0</v>
          </cell>
          <cell r="X408">
            <v>0</v>
          </cell>
        </row>
        <row r="409">
          <cell r="B409">
            <v>415020</v>
          </cell>
          <cell r="C409" t="str">
            <v>INTERESES</v>
          </cell>
          <cell r="D409">
            <v>0</v>
          </cell>
          <cell r="E409">
            <v>-27567773</v>
          </cell>
          <cell r="F409">
            <v>0</v>
          </cell>
          <cell r="G409">
            <v>28156563</v>
          </cell>
          <cell r="H409">
            <v>-28156563</v>
          </cell>
          <cell r="I409">
            <v>588790</v>
          </cell>
          <cell r="J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 t="str">
            <v xml:space="preserve"> </v>
          </cell>
          <cell r="W409">
            <v>0</v>
          </cell>
          <cell r="X409">
            <v>0</v>
          </cell>
        </row>
        <row r="410">
          <cell r="B410">
            <v>4170</v>
          </cell>
          <cell r="C410" t="str">
            <v>OTRAS ACTIV.SERVIC.SOCIALES</v>
          </cell>
          <cell r="D410">
            <v>0</v>
          </cell>
          <cell r="E410">
            <v>-276970000</v>
          </cell>
          <cell r="F410">
            <v>0</v>
          </cell>
          <cell r="G410">
            <v>410810625</v>
          </cell>
          <cell r="H410">
            <v>-410810625</v>
          </cell>
          <cell r="I410">
            <v>133840625</v>
          </cell>
          <cell r="J410" t="str">
            <v>Rev</v>
          </cell>
          <cell r="L410">
            <v>-133840625</v>
          </cell>
          <cell r="M410">
            <v>0.4832314871646749</v>
          </cell>
          <cell r="N410">
            <v>0.31885613357465059</v>
          </cell>
          <cell r="O410">
            <v>0.32302415210123869</v>
          </cell>
          <cell r="P410">
            <v>-1</v>
          </cell>
          <cell r="R410" t="str">
            <v></v>
          </cell>
          <cell r="S410" t="str">
            <v></v>
          </cell>
          <cell r="T410" t="str">
            <v></v>
          </cell>
          <cell r="U410">
            <v>0</v>
          </cell>
          <cell r="V410" t="str">
            <v xml:space="preserve"> </v>
          </cell>
          <cell r="W410" t="str">
            <v></v>
          </cell>
          <cell r="X410" t="str">
            <v>Comb</v>
          </cell>
        </row>
        <row r="411">
          <cell r="B411">
            <v>417050</v>
          </cell>
          <cell r="C411" t="str">
            <v>LAVANDERIA Y SIMILARES</v>
          </cell>
          <cell r="D411">
            <v>0</v>
          </cell>
          <cell r="E411">
            <v>-276970000</v>
          </cell>
          <cell r="F411">
            <v>0</v>
          </cell>
          <cell r="G411">
            <v>410810625</v>
          </cell>
          <cell r="H411">
            <v>-410810625</v>
          </cell>
          <cell r="I411">
            <v>133840625</v>
          </cell>
          <cell r="J411" t="str">
            <v>Rev</v>
          </cell>
          <cell r="L411">
            <v>-133840625</v>
          </cell>
          <cell r="M411">
            <v>0.4832314871646749</v>
          </cell>
          <cell r="N411">
            <v>0.31885613357465059</v>
          </cell>
          <cell r="O411">
            <v>0.32302415210123869</v>
          </cell>
          <cell r="P411">
            <v>-1</v>
          </cell>
          <cell r="R411" t="str">
            <v></v>
          </cell>
          <cell r="S411" t="str">
            <v></v>
          </cell>
          <cell r="T411" t="str">
            <v></v>
          </cell>
          <cell r="U411">
            <v>0</v>
          </cell>
          <cell r="V411" t="str">
            <v xml:space="preserve"> </v>
          </cell>
          <cell r="W411" t="str">
            <v></v>
          </cell>
          <cell r="X411" t="str">
            <v>Comb</v>
          </cell>
        </row>
        <row r="412">
          <cell r="B412">
            <v>41705002</v>
          </cell>
          <cell r="C412" t="str">
            <v>VENTA CREDITO LAVANDERIA</v>
          </cell>
          <cell r="D412">
            <v>0</v>
          </cell>
          <cell r="E412">
            <v>-197113700</v>
          </cell>
          <cell r="F412">
            <v>0</v>
          </cell>
          <cell r="G412">
            <v>410810625</v>
          </cell>
          <cell r="H412">
            <v>-410810625</v>
          </cell>
          <cell r="I412">
            <v>213696925</v>
          </cell>
          <cell r="J412" t="str">
            <v>Rev</v>
          </cell>
          <cell r="K412">
            <v>0</v>
          </cell>
          <cell r="L412">
            <v>-213696925</v>
          </cell>
          <cell r="M412">
            <v>1.0841302507131672</v>
          </cell>
          <cell r="N412">
            <v>0.22692317672164353</v>
          </cell>
          <cell r="O412">
            <v>0.32302415210123869</v>
          </cell>
          <cell r="P412">
            <v>-1</v>
          </cell>
          <cell r="R412" t="str">
            <v></v>
          </cell>
          <cell r="S412" t="str">
            <v></v>
          </cell>
          <cell r="T412" t="str">
            <v></v>
          </cell>
          <cell r="U412">
            <v>0</v>
          </cell>
          <cell r="V412" t="str">
            <v xml:space="preserve"> </v>
          </cell>
          <cell r="W412" t="str">
            <v></v>
          </cell>
          <cell r="X412" t="str">
            <v>Comb</v>
          </cell>
        </row>
        <row r="413">
          <cell r="B413">
            <v>42</v>
          </cell>
          <cell r="C413" t="str">
            <v>NO OPERACIONALES</v>
          </cell>
          <cell r="D413">
            <v>0</v>
          </cell>
          <cell r="E413">
            <v>-54203911.609999999</v>
          </cell>
          <cell r="F413">
            <v>165834</v>
          </cell>
          <cell r="G413">
            <v>105654400.09999999</v>
          </cell>
          <cell r="H413">
            <v>-105488566.09999999</v>
          </cell>
          <cell r="I413">
            <v>51284654.489999995</v>
          </cell>
          <cell r="J413" t="str">
            <v>Rev</v>
          </cell>
          <cell r="L413">
            <v>-51284654.489999995</v>
          </cell>
          <cell r="M413">
            <v>0.94614305437946589</v>
          </cell>
          <cell r="N413">
            <v>6.240116142754347E-2</v>
          </cell>
          <cell r="O413">
            <v>8.2946624422939333E-2</v>
          </cell>
          <cell r="P413">
            <v>-1</v>
          </cell>
          <cell r="R413" t="str">
            <v></v>
          </cell>
          <cell r="S413" t="str">
            <v></v>
          </cell>
          <cell r="T413" t="str">
            <v></v>
          </cell>
          <cell r="U413">
            <v>0</v>
          </cell>
          <cell r="V413" t="str">
            <v xml:space="preserve"> </v>
          </cell>
          <cell r="W413" t="str">
            <v></v>
          </cell>
          <cell r="X413" t="str">
            <v>Comb</v>
          </cell>
        </row>
        <row r="414">
          <cell r="B414">
            <v>4210</v>
          </cell>
          <cell r="C414" t="str">
            <v>FINANCIEROS</v>
          </cell>
          <cell r="D414">
            <v>0</v>
          </cell>
          <cell r="E414">
            <v>-12113075</v>
          </cell>
          <cell r="F414">
            <v>90225</v>
          </cell>
          <cell r="G414">
            <v>5360965</v>
          </cell>
          <cell r="H414">
            <v>-5270740</v>
          </cell>
          <cell r="I414">
            <v>6842335</v>
          </cell>
          <cell r="J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 t="str">
            <v xml:space="preserve"> </v>
          </cell>
          <cell r="W414">
            <v>0</v>
          </cell>
          <cell r="X414">
            <v>0</v>
          </cell>
        </row>
        <row r="415">
          <cell r="B415">
            <v>421040</v>
          </cell>
          <cell r="C415" t="str">
            <v>DCTOS COMERCIALS CONDICIONADOS</v>
          </cell>
          <cell r="D415">
            <v>0</v>
          </cell>
          <cell r="E415">
            <v>-6105087</v>
          </cell>
          <cell r="F415">
            <v>0</v>
          </cell>
          <cell r="G415">
            <v>566422</v>
          </cell>
          <cell r="H415">
            <v>-566422</v>
          </cell>
          <cell r="I415">
            <v>5538665</v>
          </cell>
          <cell r="J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 t="str">
            <v xml:space="preserve"> </v>
          </cell>
          <cell r="W415">
            <v>0</v>
          </cell>
          <cell r="X415">
            <v>0</v>
          </cell>
        </row>
        <row r="416">
          <cell r="B416">
            <v>421055</v>
          </cell>
          <cell r="C416" t="str">
            <v>MULTAS Y RECARGOS</v>
          </cell>
          <cell r="D416">
            <v>0</v>
          </cell>
          <cell r="E416">
            <v>-1273200</v>
          </cell>
          <cell r="F416">
            <v>0</v>
          </cell>
          <cell r="G416">
            <v>172553</v>
          </cell>
          <cell r="H416">
            <v>-172553</v>
          </cell>
          <cell r="I416">
            <v>1100647</v>
          </cell>
          <cell r="J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 t="str">
            <v xml:space="preserve"> </v>
          </cell>
          <cell r="W416">
            <v>0</v>
          </cell>
          <cell r="X416">
            <v>0</v>
          </cell>
        </row>
        <row r="417">
          <cell r="B417">
            <v>421095</v>
          </cell>
          <cell r="C417" t="str">
            <v>OTROS</v>
          </cell>
          <cell r="D417">
            <v>0</v>
          </cell>
          <cell r="E417">
            <v>-4705560</v>
          </cell>
          <cell r="F417">
            <v>90225</v>
          </cell>
          <cell r="G417">
            <v>4621990</v>
          </cell>
          <cell r="H417">
            <v>-4531765</v>
          </cell>
          <cell r="I417">
            <v>173795</v>
          </cell>
          <cell r="J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 t="str">
            <v xml:space="preserve"> </v>
          </cell>
          <cell r="W417">
            <v>0</v>
          </cell>
          <cell r="X417">
            <v>0</v>
          </cell>
        </row>
        <row r="418">
          <cell r="B418">
            <v>42109502</v>
          </cell>
          <cell r="C418" t="str">
            <v>SEGURO COLECTIVO</v>
          </cell>
          <cell r="D418">
            <v>0</v>
          </cell>
          <cell r="E418">
            <v>-3526712</v>
          </cell>
          <cell r="F418">
            <v>0</v>
          </cell>
          <cell r="G418">
            <v>3134766</v>
          </cell>
          <cell r="H418">
            <v>-3134766</v>
          </cell>
          <cell r="I418">
            <v>391946</v>
          </cell>
          <cell r="J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 t="str">
            <v xml:space="preserve"> </v>
          </cell>
          <cell r="W418">
            <v>0</v>
          </cell>
          <cell r="X418">
            <v>0</v>
          </cell>
        </row>
        <row r="419">
          <cell r="B419">
            <v>42109504</v>
          </cell>
          <cell r="C419" t="str">
            <v>S0BRETASA TARJETAS DE CREDITO</v>
          </cell>
          <cell r="D419">
            <v>0</v>
          </cell>
          <cell r="E419">
            <v>-1178848</v>
          </cell>
          <cell r="F419">
            <v>90225</v>
          </cell>
          <cell r="G419">
            <v>1487224</v>
          </cell>
          <cell r="H419">
            <v>-1396999</v>
          </cell>
          <cell r="I419">
            <v>218151</v>
          </cell>
          <cell r="J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 t="str">
            <v xml:space="preserve"> </v>
          </cell>
          <cell r="W419">
            <v>0</v>
          </cell>
          <cell r="X419">
            <v>0</v>
          </cell>
        </row>
        <row r="420">
          <cell r="B420">
            <v>4220</v>
          </cell>
          <cell r="C420" t="str">
            <v>ARRENDAMIENTOS</v>
          </cell>
          <cell r="D420">
            <v>0</v>
          </cell>
          <cell r="E420">
            <v>-3580900</v>
          </cell>
          <cell r="F420">
            <v>0</v>
          </cell>
          <cell r="G420">
            <v>17879916</v>
          </cell>
          <cell r="H420">
            <v>-17879916</v>
          </cell>
          <cell r="I420">
            <v>14299016</v>
          </cell>
          <cell r="J420" t="str">
            <v>Rev</v>
          </cell>
          <cell r="L420">
            <v>-14299016</v>
          </cell>
          <cell r="M420">
            <v>3.9931346868105781</v>
          </cell>
          <cell r="N420">
            <v>4.1224389959831978E-3</v>
          </cell>
          <cell r="O420">
            <v>1.4059141497475561E-2</v>
          </cell>
          <cell r="P420">
            <v>-1</v>
          </cell>
          <cell r="R420" t="str">
            <v></v>
          </cell>
          <cell r="S420" t="str">
            <v></v>
          </cell>
          <cell r="T420" t="str">
            <v></v>
          </cell>
          <cell r="U420">
            <v>0</v>
          </cell>
          <cell r="V420" t="str">
            <v xml:space="preserve"> </v>
          </cell>
          <cell r="W420" t="str">
            <v></v>
          </cell>
          <cell r="X420" t="str">
            <v>Comb</v>
          </cell>
        </row>
        <row r="421">
          <cell r="B421">
            <v>422010</v>
          </cell>
          <cell r="C421" t="str">
            <v>CONSTRUCCIONES Y EDIFICIOS</v>
          </cell>
          <cell r="D421">
            <v>0</v>
          </cell>
          <cell r="E421">
            <v>-3580900</v>
          </cell>
          <cell r="F421">
            <v>0</v>
          </cell>
          <cell r="G421">
            <v>17879916</v>
          </cell>
          <cell r="H421">
            <v>-17879916</v>
          </cell>
          <cell r="I421">
            <v>14299016</v>
          </cell>
          <cell r="J421" t="str">
            <v>Rev</v>
          </cell>
          <cell r="L421">
            <v>-14299016</v>
          </cell>
          <cell r="M421">
            <v>3.9931346868105781</v>
          </cell>
          <cell r="N421">
            <v>4.1224389959831978E-3</v>
          </cell>
          <cell r="O421">
            <v>1.4059141497475561E-2</v>
          </cell>
          <cell r="P421">
            <v>-1</v>
          </cell>
          <cell r="R421" t="str">
            <v></v>
          </cell>
          <cell r="S421" t="str">
            <v></v>
          </cell>
          <cell r="T421" t="str">
            <v></v>
          </cell>
          <cell r="U421">
            <v>0</v>
          </cell>
          <cell r="V421" t="str">
            <v xml:space="preserve"> </v>
          </cell>
          <cell r="W421" t="str">
            <v></v>
          </cell>
          <cell r="X421" t="str">
            <v>Comb</v>
          </cell>
        </row>
        <row r="422">
          <cell r="B422">
            <v>4250</v>
          </cell>
          <cell r="C422" t="str">
            <v>RECUPERACIONES</v>
          </cell>
          <cell r="D422">
            <v>0</v>
          </cell>
          <cell r="E422">
            <v>-27587608</v>
          </cell>
          <cell r="F422">
            <v>75607</v>
          </cell>
          <cell r="G422">
            <v>78280900</v>
          </cell>
          <cell r="H422">
            <v>-78205293</v>
          </cell>
          <cell r="I422">
            <v>50617685</v>
          </cell>
          <cell r="J422" t="str">
            <v>Rev</v>
          </cell>
          <cell r="L422">
            <v>-50617685</v>
          </cell>
          <cell r="M422">
            <v>1.8347978918650723</v>
          </cell>
          <cell r="N422">
            <v>3.1759678020915984E-2</v>
          </cell>
          <cell r="O422">
            <v>6.1493537225708168E-2</v>
          </cell>
          <cell r="P422">
            <v>-1</v>
          </cell>
          <cell r="R422" t="str">
            <v></v>
          </cell>
          <cell r="S422" t="str">
            <v></v>
          </cell>
          <cell r="T422" t="str">
            <v></v>
          </cell>
          <cell r="U422">
            <v>0</v>
          </cell>
          <cell r="V422" t="str">
            <v xml:space="preserve"> </v>
          </cell>
          <cell r="W422" t="str">
            <v></v>
          </cell>
          <cell r="X422" t="str">
            <v>Comb</v>
          </cell>
        </row>
        <row r="423">
          <cell r="B423">
            <v>425030</v>
          </cell>
          <cell r="C423" t="str">
            <v>DESCUENTOS CONCEDIDOS</v>
          </cell>
          <cell r="D423">
            <v>0</v>
          </cell>
          <cell r="E423">
            <v>-10199978</v>
          </cell>
          <cell r="F423">
            <v>75607</v>
          </cell>
          <cell r="G423">
            <v>4029277</v>
          </cell>
          <cell r="H423">
            <v>-3953670</v>
          </cell>
          <cell r="I423">
            <v>6246308</v>
          </cell>
          <cell r="J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 t="str">
            <v xml:space="preserve"> </v>
          </cell>
          <cell r="W423">
            <v>0</v>
          </cell>
          <cell r="X423">
            <v>0</v>
          </cell>
        </row>
        <row r="424">
          <cell r="B424">
            <v>425050</v>
          </cell>
          <cell r="C424" t="str">
            <v>REINTEGRO OTROS COSTOS/GASTOS</v>
          </cell>
          <cell r="D424">
            <v>0</v>
          </cell>
          <cell r="E424">
            <v>-8691094</v>
          </cell>
          <cell r="F424">
            <v>0</v>
          </cell>
          <cell r="G424">
            <v>74251623</v>
          </cell>
          <cell r="H424">
            <v>-74251623</v>
          </cell>
          <cell r="I424">
            <v>65560529</v>
          </cell>
          <cell r="J424" t="str">
            <v>Rev</v>
          </cell>
          <cell r="K424">
            <v>0</v>
          </cell>
          <cell r="L424">
            <v>-65560529</v>
          </cell>
          <cell r="M424">
            <v>7.5434150177181376</v>
          </cell>
          <cell r="N424">
            <v>1.0005446905346589E-2</v>
          </cell>
          <cell r="O424">
            <v>5.8384730340691242E-2</v>
          </cell>
          <cell r="P424">
            <v>-1</v>
          </cell>
          <cell r="R424" t="str">
            <v></v>
          </cell>
          <cell r="S424" t="str">
            <v></v>
          </cell>
          <cell r="T424" t="str">
            <v></v>
          </cell>
          <cell r="U424">
            <v>0</v>
          </cell>
          <cell r="V424" t="str">
            <v xml:space="preserve"> </v>
          </cell>
          <cell r="W424" t="str">
            <v></v>
          </cell>
          <cell r="X424" t="str">
            <v>Comb</v>
          </cell>
        </row>
        <row r="425">
          <cell r="B425">
            <v>4295</v>
          </cell>
          <cell r="C425" t="str">
            <v>DIVERSOS</v>
          </cell>
          <cell r="D425">
            <v>0</v>
          </cell>
          <cell r="E425">
            <v>-8753535.6099999994</v>
          </cell>
          <cell r="F425">
            <v>2</v>
          </cell>
          <cell r="G425">
            <v>4132619.1</v>
          </cell>
          <cell r="H425">
            <v>-4132617.1</v>
          </cell>
          <cell r="I425">
            <v>4620918.51</v>
          </cell>
          <cell r="J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 t="str">
            <v xml:space="preserve"> </v>
          </cell>
          <cell r="W425">
            <v>0</v>
          </cell>
          <cell r="X425">
            <v>0</v>
          </cell>
        </row>
        <row r="426">
          <cell r="B426">
            <v>429505</v>
          </cell>
          <cell r="C426" t="str">
            <v>APROVECHAMIENTOS</v>
          </cell>
          <cell r="D426">
            <v>0</v>
          </cell>
          <cell r="E426">
            <v>-8734365.6699999999</v>
          </cell>
          <cell r="F426">
            <v>0</v>
          </cell>
          <cell r="G426">
            <v>4041424.01</v>
          </cell>
          <cell r="H426">
            <v>-4041424.01</v>
          </cell>
          <cell r="I426">
            <v>4692941.66</v>
          </cell>
          <cell r="J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 t="str">
            <v xml:space="preserve"> </v>
          </cell>
          <cell r="W426">
            <v>0</v>
          </cell>
          <cell r="X426">
            <v>0</v>
          </cell>
        </row>
        <row r="427">
          <cell r="B427">
            <v>429581</v>
          </cell>
          <cell r="C427" t="str">
            <v>AJUSTE AL PESO</v>
          </cell>
          <cell r="D427">
            <v>0</v>
          </cell>
          <cell r="E427">
            <v>-15719.94</v>
          </cell>
          <cell r="F427">
            <v>2</v>
          </cell>
          <cell r="G427">
            <v>91195.09</v>
          </cell>
          <cell r="H427">
            <v>-91193.09</v>
          </cell>
          <cell r="I427">
            <v>75473.149999999994</v>
          </cell>
          <cell r="J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 t="str">
            <v xml:space="preserve"> </v>
          </cell>
          <cell r="W427">
            <v>0</v>
          </cell>
          <cell r="X427">
            <v>0</v>
          </cell>
        </row>
        <row r="428">
          <cell r="B428">
            <v>5</v>
          </cell>
          <cell r="C428" t="str">
            <v>GASTOS</v>
          </cell>
          <cell r="D428">
            <v>0</v>
          </cell>
          <cell r="E428">
            <v>574092108.15999997</v>
          </cell>
          <cell r="F428">
            <v>741945008.61000001</v>
          </cell>
          <cell r="G428">
            <v>65292587.189999998</v>
          </cell>
          <cell r="H428">
            <v>676652421.41999996</v>
          </cell>
          <cell r="I428">
            <v>102560313.25999999</v>
          </cell>
          <cell r="J428" t="str">
            <v>Rev</v>
          </cell>
          <cell r="L428">
            <v>102560313.25999999</v>
          </cell>
          <cell r="M428">
            <v>0.17864783682310495</v>
          </cell>
          <cell r="N428">
            <v>0.66091197575050631</v>
          </cell>
          <cell r="O428">
            <v>0.53205798826757589</v>
          </cell>
          <cell r="P428">
            <v>2</v>
          </cell>
          <cell r="R428" t="str">
            <v></v>
          </cell>
          <cell r="S428" t="str">
            <v></v>
          </cell>
          <cell r="T428" t="str">
            <v></v>
          </cell>
          <cell r="U428">
            <v>0</v>
          </cell>
          <cell r="V428" t="str">
            <v xml:space="preserve"> </v>
          </cell>
          <cell r="W428" t="str">
            <v></v>
          </cell>
          <cell r="X428" t="str">
            <v>Comb</v>
          </cell>
        </row>
        <row r="429">
          <cell r="B429">
            <v>51</v>
          </cell>
          <cell r="C429" t="str">
            <v>OPERACIONALES DE ADMON</v>
          </cell>
          <cell r="D429">
            <v>0</v>
          </cell>
          <cell r="E429">
            <v>381916336</v>
          </cell>
          <cell r="F429">
            <v>421783438.79000002</v>
          </cell>
          <cell r="G429">
            <v>24653731</v>
          </cell>
          <cell r="H429">
            <v>397129707.79000002</v>
          </cell>
          <cell r="I429">
            <v>15213371.790000021</v>
          </cell>
          <cell r="J429" t="str">
            <v>Rev</v>
          </cell>
          <cell r="L429">
            <v>15213371.790000021</v>
          </cell>
          <cell r="M429">
            <v>3.9834304940545989E-2</v>
          </cell>
          <cell r="N429">
            <v>0.43967348899143283</v>
          </cell>
          <cell r="O429">
            <v>0.31226672176036696</v>
          </cell>
          <cell r="P429">
            <v>2</v>
          </cell>
          <cell r="R429" t="str">
            <v></v>
          </cell>
          <cell r="S429" t="str">
            <v></v>
          </cell>
          <cell r="T429" t="str">
            <v></v>
          </cell>
          <cell r="U429">
            <v>0</v>
          </cell>
          <cell r="V429" t="str">
            <v xml:space="preserve"> </v>
          </cell>
          <cell r="W429" t="str">
            <v></v>
          </cell>
          <cell r="X429" t="str">
            <v>Comb</v>
          </cell>
        </row>
        <row r="430">
          <cell r="B430">
            <v>5105</v>
          </cell>
          <cell r="C430" t="str">
            <v>GASTOS DEL PERSONAL</v>
          </cell>
          <cell r="D430">
            <v>0</v>
          </cell>
          <cell r="E430">
            <v>107055858</v>
          </cell>
          <cell r="F430">
            <v>131223729</v>
          </cell>
          <cell r="G430">
            <v>16290571</v>
          </cell>
          <cell r="H430">
            <v>114933158</v>
          </cell>
          <cell r="I430">
            <v>7877300</v>
          </cell>
          <cell r="J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 t="str">
            <v xml:space="preserve"> </v>
          </cell>
          <cell r="W430">
            <v>0</v>
          </cell>
          <cell r="X430">
            <v>0</v>
          </cell>
        </row>
        <row r="431">
          <cell r="B431">
            <v>510506</v>
          </cell>
          <cell r="C431" t="str">
            <v>SUELDOS</v>
          </cell>
          <cell r="D431">
            <v>0</v>
          </cell>
          <cell r="E431">
            <v>65351750</v>
          </cell>
          <cell r="F431">
            <v>71411881</v>
          </cell>
          <cell r="G431">
            <v>0</v>
          </cell>
          <cell r="H431">
            <v>71411881</v>
          </cell>
          <cell r="I431">
            <v>6060131</v>
          </cell>
          <cell r="J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 t="str">
            <v xml:space="preserve"> </v>
          </cell>
          <cell r="W431">
            <v>0</v>
          </cell>
          <cell r="X431">
            <v>0</v>
          </cell>
        </row>
        <row r="432">
          <cell r="B432">
            <v>510515</v>
          </cell>
          <cell r="C432" t="str">
            <v>HORAS EXTRAS Y RECARGOS</v>
          </cell>
          <cell r="D432">
            <v>0</v>
          </cell>
          <cell r="E432">
            <v>99369</v>
          </cell>
          <cell r="F432">
            <v>174427</v>
          </cell>
          <cell r="G432">
            <v>0</v>
          </cell>
          <cell r="H432">
            <v>174427</v>
          </cell>
          <cell r="I432">
            <v>75058</v>
          </cell>
          <cell r="J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 t="str">
            <v xml:space="preserve"> </v>
          </cell>
          <cell r="W432">
            <v>0</v>
          </cell>
          <cell r="X432">
            <v>0</v>
          </cell>
        </row>
        <row r="433">
          <cell r="B433">
            <v>510524</v>
          </cell>
          <cell r="C433" t="str">
            <v>INCAPACIDADES</v>
          </cell>
          <cell r="D433">
            <v>0</v>
          </cell>
          <cell r="E433">
            <v>258146</v>
          </cell>
          <cell r="F433">
            <v>121572</v>
          </cell>
          <cell r="G433">
            <v>0</v>
          </cell>
          <cell r="H433">
            <v>121572</v>
          </cell>
          <cell r="I433">
            <v>136574</v>
          </cell>
          <cell r="J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 t="str">
            <v xml:space="preserve"> </v>
          </cell>
          <cell r="W433">
            <v>0</v>
          </cell>
          <cell r="X433">
            <v>0</v>
          </cell>
        </row>
        <row r="434">
          <cell r="B434">
            <v>510527</v>
          </cell>
          <cell r="C434" t="str">
            <v>AUXILIO DE TRANSPORTE</v>
          </cell>
          <cell r="D434">
            <v>0</v>
          </cell>
          <cell r="E434">
            <v>2326500</v>
          </cell>
          <cell r="F434">
            <v>2336400</v>
          </cell>
          <cell r="G434">
            <v>0</v>
          </cell>
          <cell r="H434">
            <v>2336400</v>
          </cell>
          <cell r="I434">
            <v>9900</v>
          </cell>
          <cell r="J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 t="str">
            <v xml:space="preserve"> </v>
          </cell>
          <cell r="W434">
            <v>0</v>
          </cell>
          <cell r="X434">
            <v>0</v>
          </cell>
        </row>
        <row r="435">
          <cell r="B435">
            <v>510530</v>
          </cell>
          <cell r="C435" t="str">
            <v>CESANTIAS</v>
          </cell>
          <cell r="D435">
            <v>0</v>
          </cell>
          <cell r="E435">
            <v>6145208</v>
          </cell>
          <cell r="F435">
            <v>13530636</v>
          </cell>
          <cell r="G435">
            <v>6218471</v>
          </cell>
          <cell r="H435">
            <v>7312165</v>
          </cell>
          <cell r="I435">
            <v>1166957</v>
          </cell>
          <cell r="J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 t="str">
            <v xml:space="preserve"> </v>
          </cell>
          <cell r="W435">
            <v>0</v>
          </cell>
          <cell r="X435">
            <v>0</v>
          </cell>
        </row>
        <row r="436">
          <cell r="B436">
            <v>510533</v>
          </cell>
          <cell r="C436" t="str">
            <v>INTERESES SOBRE CESANTIAS</v>
          </cell>
          <cell r="D436">
            <v>0</v>
          </cell>
          <cell r="E436">
            <v>737422</v>
          </cell>
          <cell r="F436">
            <v>1566300</v>
          </cell>
          <cell r="G436">
            <v>746516</v>
          </cell>
          <cell r="H436">
            <v>819784</v>
          </cell>
          <cell r="I436">
            <v>82362</v>
          </cell>
          <cell r="J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 t="str">
            <v xml:space="preserve"> </v>
          </cell>
          <cell r="W436">
            <v>0</v>
          </cell>
          <cell r="X436">
            <v>0</v>
          </cell>
        </row>
        <row r="437">
          <cell r="B437">
            <v>510536</v>
          </cell>
          <cell r="C437" t="str">
            <v>PRIMA DE SERVICIOS</v>
          </cell>
          <cell r="D437">
            <v>0</v>
          </cell>
          <cell r="E437">
            <v>6145948</v>
          </cell>
          <cell r="F437">
            <v>9879138</v>
          </cell>
          <cell r="G437">
            <v>6218471</v>
          </cell>
          <cell r="H437">
            <v>3660667</v>
          </cell>
          <cell r="I437">
            <v>2485281</v>
          </cell>
          <cell r="J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 t="str">
            <v xml:space="preserve"> </v>
          </cell>
          <cell r="W437">
            <v>0</v>
          </cell>
          <cell r="X437">
            <v>0</v>
          </cell>
        </row>
        <row r="438">
          <cell r="B438">
            <v>510539</v>
          </cell>
          <cell r="C438" t="str">
            <v>VACACIONES</v>
          </cell>
          <cell r="D438">
            <v>0</v>
          </cell>
          <cell r="E438">
            <v>3861914</v>
          </cell>
          <cell r="F438">
            <v>10989022</v>
          </cell>
          <cell r="G438">
            <v>3105503</v>
          </cell>
          <cell r="H438">
            <v>7883519</v>
          </cell>
          <cell r="I438">
            <v>4021605</v>
          </cell>
          <cell r="J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 t="str">
            <v xml:space="preserve"> </v>
          </cell>
          <cell r="W438">
            <v>0</v>
          </cell>
          <cell r="X438">
            <v>0</v>
          </cell>
        </row>
        <row r="439">
          <cell r="B439">
            <v>510548</v>
          </cell>
          <cell r="C439" t="str">
            <v>BONIFICACIONES</v>
          </cell>
          <cell r="D439">
            <v>0</v>
          </cell>
          <cell r="E439">
            <v>1010809</v>
          </cell>
          <cell r="F439">
            <v>7877522</v>
          </cell>
          <cell r="G439">
            <v>0</v>
          </cell>
          <cell r="H439">
            <v>7877522</v>
          </cell>
          <cell r="I439">
            <v>6866713</v>
          </cell>
          <cell r="J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 t="str">
            <v xml:space="preserve"> </v>
          </cell>
          <cell r="W439">
            <v>0</v>
          </cell>
          <cell r="X439">
            <v>0</v>
          </cell>
        </row>
        <row r="440">
          <cell r="B440">
            <v>510551</v>
          </cell>
          <cell r="C440" t="str">
            <v>DOTACION SUMINISTRO A TRABAJAS</v>
          </cell>
          <cell r="D440">
            <v>0</v>
          </cell>
          <cell r="E440">
            <v>64000</v>
          </cell>
          <cell r="F440">
            <v>586400</v>
          </cell>
          <cell r="G440">
            <v>0</v>
          </cell>
          <cell r="H440">
            <v>586400</v>
          </cell>
          <cell r="I440">
            <v>522400</v>
          </cell>
          <cell r="J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 t="str">
            <v xml:space="preserve"> </v>
          </cell>
          <cell r="W440">
            <v>0</v>
          </cell>
          <cell r="X440">
            <v>0</v>
          </cell>
        </row>
        <row r="441">
          <cell r="B441">
            <v>510563</v>
          </cell>
          <cell r="C441" t="str">
            <v>CAPACITACION AL PERSONAL</v>
          </cell>
          <cell r="D441">
            <v>0</v>
          </cell>
          <cell r="E441">
            <v>0</v>
          </cell>
          <cell r="F441">
            <v>320000</v>
          </cell>
          <cell r="G441">
            <v>0</v>
          </cell>
          <cell r="H441">
            <v>320000</v>
          </cell>
          <cell r="I441">
            <v>320000</v>
          </cell>
          <cell r="J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 t="str">
            <v xml:space="preserve"> </v>
          </cell>
          <cell r="W441">
            <v>0</v>
          </cell>
          <cell r="X441">
            <v>0</v>
          </cell>
        </row>
        <row r="442">
          <cell r="B442">
            <v>510568</v>
          </cell>
          <cell r="C442" t="str">
            <v>APORTES ADMI.RIESGOS PROFE.ARP</v>
          </cell>
          <cell r="D442">
            <v>0</v>
          </cell>
          <cell r="E442">
            <v>636922</v>
          </cell>
          <cell r="F442">
            <v>431448</v>
          </cell>
          <cell r="G442">
            <v>0</v>
          </cell>
          <cell r="H442">
            <v>431448</v>
          </cell>
          <cell r="I442">
            <v>205474</v>
          </cell>
          <cell r="J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 t="str">
            <v xml:space="preserve"> </v>
          </cell>
          <cell r="W442">
            <v>0</v>
          </cell>
          <cell r="X442">
            <v>0</v>
          </cell>
        </row>
        <row r="443">
          <cell r="B443">
            <v>510569</v>
          </cell>
          <cell r="C443" t="str">
            <v>APORTES ENTID.PROMOT SALUD EPS</v>
          </cell>
          <cell r="D443">
            <v>0</v>
          </cell>
          <cell r="E443">
            <v>6121876</v>
          </cell>
          <cell r="F443">
            <v>11945</v>
          </cell>
          <cell r="G443">
            <v>1610</v>
          </cell>
          <cell r="H443">
            <v>10335</v>
          </cell>
          <cell r="I443">
            <v>6111541</v>
          </cell>
          <cell r="J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 t="str">
            <v xml:space="preserve"> </v>
          </cell>
          <cell r="W443">
            <v>0</v>
          </cell>
          <cell r="X443">
            <v>0</v>
          </cell>
        </row>
        <row r="444">
          <cell r="B444">
            <v>510570</v>
          </cell>
          <cell r="C444" t="str">
            <v>APORTES FONDOS PENSION/CESANTI</v>
          </cell>
          <cell r="D444">
            <v>0</v>
          </cell>
          <cell r="E444">
            <v>9605959</v>
          </cell>
          <cell r="F444">
            <v>8743191</v>
          </cell>
          <cell r="G444">
            <v>0</v>
          </cell>
          <cell r="H444">
            <v>8743191</v>
          </cell>
          <cell r="I444">
            <v>862768</v>
          </cell>
          <cell r="J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 t="str">
            <v xml:space="preserve"> </v>
          </cell>
          <cell r="W444">
            <v>0</v>
          </cell>
          <cell r="X444">
            <v>0</v>
          </cell>
        </row>
        <row r="445">
          <cell r="B445">
            <v>510572</v>
          </cell>
          <cell r="C445" t="str">
            <v>APORTES CAJAS DE COMP.FAMILIAR</v>
          </cell>
          <cell r="D445">
            <v>0</v>
          </cell>
          <cell r="E445">
            <v>3023005</v>
          </cell>
          <cell r="F445">
            <v>2878547</v>
          </cell>
          <cell r="G445">
            <v>0</v>
          </cell>
          <cell r="H445">
            <v>2878547</v>
          </cell>
          <cell r="I445">
            <v>144458</v>
          </cell>
          <cell r="J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 t="str">
            <v xml:space="preserve"> </v>
          </cell>
          <cell r="W445">
            <v>0</v>
          </cell>
          <cell r="X445">
            <v>0</v>
          </cell>
        </row>
        <row r="446">
          <cell r="B446">
            <v>510584</v>
          </cell>
          <cell r="C446" t="str">
            <v>GASTOS MEDICOS Y DROGAS</v>
          </cell>
          <cell r="D446">
            <v>0</v>
          </cell>
          <cell r="E446">
            <v>0</v>
          </cell>
          <cell r="F446">
            <v>365300</v>
          </cell>
          <cell r="G446">
            <v>0</v>
          </cell>
          <cell r="H446">
            <v>365300</v>
          </cell>
          <cell r="I446">
            <v>365300</v>
          </cell>
          <cell r="J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 t="str">
            <v xml:space="preserve"> </v>
          </cell>
          <cell r="W446">
            <v>0</v>
          </cell>
          <cell r="X446">
            <v>0</v>
          </cell>
        </row>
        <row r="447">
          <cell r="B447">
            <v>5110</v>
          </cell>
          <cell r="C447" t="str">
            <v>HONORARIOS</v>
          </cell>
          <cell r="D447">
            <v>0</v>
          </cell>
          <cell r="E447">
            <v>18550179</v>
          </cell>
          <cell r="F447">
            <v>16770325</v>
          </cell>
          <cell r="G447">
            <v>0</v>
          </cell>
          <cell r="H447">
            <v>16770325</v>
          </cell>
          <cell r="I447">
            <v>1779854</v>
          </cell>
          <cell r="J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 t="str">
            <v xml:space="preserve"> </v>
          </cell>
          <cell r="W447">
            <v>0</v>
          </cell>
          <cell r="X447">
            <v>0</v>
          </cell>
        </row>
        <row r="448">
          <cell r="B448">
            <v>511015</v>
          </cell>
          <cell r="C448" t="str">
            <v>AUDITORIA EXTERNA</v>
          </cell>
          <cell r="D448">
            <v>0</v>
          </cell>
          <cell r="E448">
            <v>6278027</v>
          </cell>
          <cell r="F448">
            <v>6450673</v>
          </cell>
          <cell r="G448">
            <v>0</v>
          </cell>
          <cell r="H448">
            <v>6450673</v>
          </cell>
          <cell r="I448">
            <v>172646</v>
          </cell>
          <cell r="J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 t="str">
            <v xml:space="preserve"> </v>
          </cell>
          <cell r="W448">
            <v>0</v>
          </cell>
          <cell r="X448">
            <v>0</v>
          </cell>
        </row>
        <row r="449">
          <cell r="B449">
            <v>511030</v>
          </cell>
          <cell r="C449" t="str">
            <v>ASESORIA FINANCIERA</v>
          </cell>
          <cell r="D449">
            <v>0</v>
          </cell>
          <cell r="E449">
            <v>6029652</v>
          </cell>
          <cell r="F449">
            <v>6269652</v>
          </cell>
          <cell r="G449">
            <v>0</v>
          </cell>
          <cell r="H449">
            <v>6269652</v>
          </cell>
          <cell r="I449">
            <v>240000</v>
          </cell>
          <cell r="J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 t="str">
            <v xml:space="preserve"> </v>
          </cell>
          <cell r="W449">
            <v>0</v>
          </cell>
          <cell r="X449">
            <v>0</v>
          </cell>
        </row>
        <row r="450">
          <cell r="B450">
            <v>511095</v>
          </cell>
          <cell r="C450" t="str">
            <v>OTROS</v>
          </cell>
          <cell r="D450">
            <v>0</v>
          </cell>
          <cell r="E450">
            <v>6242500</v>
          </cell>
          <cell r="F450">
            <v>4050000</v>
          </cell>
          <cell r="G450">
            <v>0</v>
          </cell>
          <cell r="H450">
            <v>4050000</v>
          </cell>
          <cell r="I450">
            <v>2192500</v>
          </cell>
          <cell r="J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 t="str">
            <v xml:space="preserve"> </v>
          </cell>
          <cell r="W450">
            <v>0</v>
          </cell>
          <cell r="X450">
            <v>0</v>
          </cell>
        </row>
        <row r="451">
          <cell r="B451">
            <v>5115</v>
          </cell>
          <cell r="C451" t="str">
            <v>IMPUESTOS</v>
          </cell>
          <cell r="D451">
            <v>0</v>
          </cell>
          <cell r="E451">
            <v>17787134</v>
          </cell>
          <cell r="F451">
            <v>23050860</v>
          </cell>
          <cell r="G451">
            <v>8363160</v>
          </cell>
          <cell r="H451">
            <v>14687700</v>
          </cell>
          <cell r="I451">
            <v>3099434</v>
          </cell>
          <cell r="J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 t="str">
            <v xml:space="preserve"> </v>
          </cell>
          <cell r="W451">
            <v>0</v>
          </cell>
          <cell r="X451">
            <v>0</v>
          </cell>
        </row>
        <row r="452">
          <cell r="B452">
            <v>511505</v>
          </cell>
          <cell r="C452" t="str">
            <v>INDUSTRIA Y COMERCIO</v>
          </cell>
          <cell r="D452">
            <v>0</v>
          </cell>
          <cell r="E452">
            <v>14003250</v>
          </cell>
          <cell r="F452">
            <v>22886160</v>
          </cell>
          <cell r="G452">
            <v>8363160</v>
          </cell>
          <cell r="H452">
            <v>14523000</v>
          </cell>
          <cell r="I452">
            <v>519750</v>
          </cell>
          <cell r="J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 t="str">
            <v xml:space="preserve"> </v>
          </cell>
          <cell r="W452">
            <v>0</v>
          </cell>
          <cell r="X452">
            <v>0</v>
          </cell>
        </row>
        <row r="453">
          <cell r="B453">
            <v>511540</v>
          </cell>
          <cell r="C453" t="str">
            <v>DE VEHICULOS</v>
          </cell>
          <cell r="D453">
            <v>0</v>
          </cell>
          <cell r="E453">
            <v>409869</v>
          </cell>
          <cell r="F453">
            <v>164700</v>
          </cell>
          <cell r="G453">
            <v>0</v>
          </cell>
          <cell r="H453">
            <v>164700</v>
          </cell>
          <cell r="I453">
            <v>245169</v>
          </cell>
          <cell r="J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 t="str">
            <v xml:space="preserve"> </v>
          </cell>
          <cell r="W453">
            <v>0</v>
          </cell>
          <cell r="X453">
            <v>0</v>
          </cell>
        </row>
        <row r="454">
          <cell r="B454">
            <v>5120</v>
          </cell>
          <cell r="C454" t="str">
            <v>ARRENDAMIENTOS</v>
          </cell>
          <cell r="D454">
            <v>0</v>
          </cell>
          <cell r="E454">
            <v>103055200</v>
          </cell>
          <cell r="F454">
            <v>107997960</v>
          </cell>
          <cell r="G454">
            <v>0</v>
          </cell>
          <cell r="H454">
            <v>107997960</v>
          </cell>
          <cell r="I454">
            <v>4942760</v>
          </cell>
          <cell r="J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 t="str">
            <v xml:space="preserve"> </v>
          </cell>
          <cell r="W454">
            <v>0</v>
          </cell>
          <cell r="X454">
            <v>0</v>
          </cell>
        </row>
        <row r="455">
          <cell r="B455">
            <v>512010</v>
          </cell>
          <cell r="C455" t="str">
            <v>CONSTRUCCIONES Y EDIFICACIONES</v>
          </cell>
          <cell r="D455">
            <v>0</v>
          </cell>
          <cell r="E455">
            <v>103055200</v>
          </cell>
          <cell r="F455">
            <v>107997960</v>
          </cell>
          <cell r="G455">
            <v>0</v>
          </cell>
          <cell r="H455">
            <v>107997960</v>
          </cell>
          <cell r="I455">
            <v>4942760</v>
          </cell>
          <cell r="J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 t="str">
            <v xml:space="preserve"> </v>
          </cell>
          <cell r="W455">
            <v>0</v>
          </cell>
          <cell r="X455">
            <v>0</v>
          </cell>
        </row>
        <row r="456">
          <cell r="B456">
            <v>5130</v>
          </cell>
          <cell r="C456" t="str">
            <v>SEGUROS</v>
          </cell>
          <cell r="D456">
            <v>0</v>
          </cell>
          <cell r="E456">
            <v>7936992</v>
          </cell>
          <cell r="F456">
            <v>8223984</v>
          </cell>
          <cell r="G456">
            <v>0</v>
          </cell>
          <cell r="H456">
            <v>8223984</v>
          </cell>
          <cell r="I456">
            <v>286992</v>
          </cell>
          <cell r="J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 t="str">
            <v xml:space="preserve"> </v>
          </cell>
          <cell r="W456">
            <v>0</v>
          </cell>
          <cell r="X456">
            <v>0</v>
          </cell>
        </row>
        <row r="457">
          <cell r="B457">
            <v>513005</v>
          </cell>
          <cell r="C457" t="str">
            <v>MANEJO</v>
          </cell>
          <cell r="D457">
            <v>0</v>
          </cell>
          <cell r="E457">
            <v>2134693</v>
          </cell>
          <cell r="F457">
            <v>2280391</v>
          </cell>
          <cell r="G457">
            <v>0</v>
          </cell>
          <cell r="H457">
            <v>2280391</v>
          </cell>
          <cell r="I457">
            <v>145698</v>
          </cell>
          <cell r="J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 t="str">
            <v xml:space="preserve"> </v>
          </cell>
          <cell r="W457">
            <v>0</v>
          </cell>
          <cell r="X457">
            <v>0</v>
          </cell>
        </row>
        <row r="458">
          <cell r="B458">
            <v>513010</v>
          </cell>
          <cell r="C458" t="str">
            <v>CUMPLIMIENTO</v>
          </cell>
          <cell r="D458">
            <v>0</v>
          </cell>
          <cell r="E458">
            <v>170050</v>
          </cell>
          <cell r="F458">
            <v>112003</v>
          </cell>
          <cell r="G458">
            <v>0</v>
          </cell>
          <cell r="H458">
            <v>112003</v>
          </cell>
          <cell r="I458">
            <v>58047</v>
          </cell>
          <cell r="J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 t="str">
            <v xml:space="preserve"> </v>
          </cell>
          <cell r="W458">
            <v>0</v>
          </cell>
          <cell r="X458">
            <v>0</v>
          </cell>
        </row>
        <row r="459">
          <cell r="B459">
            <v>513025</v>
          </cell>
          <cell r="C459" t="str">
            <v>INCENDIO</v>
          </cell>
          <cell r="D459">
            <v>0</v>
          </cell>
          <cell r="E459">
            <v>1984269</v>
          </cell>
          <cell r="F459">
            <v>180391</v>
          </cell>
          <cell r="G459">
            <v>0</v>
          </cell>
          <cell r="H459">
            <v>180391</v>
          </cell>
          <cell r="I459">
            <v>1803878</v>
          </cell>
          <cell r="J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 t="str">
            <v xml:space="preserve"> </v>
          </cell>
          <cell r="W459">
            <v>0</v>
          </cell>
          <cell r="X459">
            <v>0</v>
          </cell>
        </row>
        <row r="460">
          <cell r="B460">
            <v>513035</v>
          </cell>
          <cell r="C460" t="str">
            <v>SUSTRACCION Y HURTO</v>
          </cell>
          <cell r="D460">
            <v>0</v>
          </cell>
          <cell r="E460">
            <v>264424</v>
          </cell>
          <cell r="F460">
            <v>950400</v>
          </cell>
          <cell r="G460">
            <v>0</v>
          </cell>
          <cell r="H460">
            <v>950400</v>
          </cell>
          <cell r="I460">
            <v>685976</v>
          </cell>
          <cell r="J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 t="str">
            <v xml:space="preserve"> </v>
          </cell>
          <cell r="W460">
            <v>0</v>
          </cell>
          <cell r="X460">
            <v>0</v>
          </cell>
        </row>
        <row r="461">
          <cell r="B461">
            <v>513040</v>
          </cell>
          <cell r="C461" t="str">
            <v>FLOTA Y EQUIPO DE TRANSPORTE</v>
          </cell>
          <cell r="D461">
            <v>0</v>
          </cell>
          <cell r="E461">
            <v>932364</v>
          </cell>
          <cell r="F461">
            <v>507150</v>
          </cell>
          <cell r="G461">
            <v>0</v>
          </cell>
          <cell r="H461">
            <v>507150</v>
          </cell>
          <cell r="I461">
            <v>425214</v>
          </cell>
          <cell r="J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 t="str">
            <v xml:space="preserve"> </v>
          </cell>
          <cell r="W461">
            <v>0</v>
          </cell>
          <cell r="X461">
            <v>0</v>
          </cell>
        </row>
        <row r="462">
          <cell r="B462">
            <v>513060</v>
          </cell>
          <cell r="C462" t="str">
            <v>RESPONSABILIDAD CIVIL Y EXTRAC</v>
          </cell>
          <cell r="D462">
            <v>0</v>
          </cell>
          <cell r="E462">
            <v>2068019</v>
          </cell>
          <cell r="F462">
            <v>1709777</v>
          </cell>
          <cell r="G462">
            <v>0</v>
          </cell>
          <cell r="H462">
            <v>1709777</v>
          </cell>
          <cell r="I462">
            <v>358242</v>
          </cell>
          <cell r="J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 t="str">
            <v xml:space="preserve"> </v>
          </cell>
          <cell r="W462">
            <v>0</v>
          </cell>
          <cell r="X462">
            <v>0</v>
          </cell>
        </row>
        <row r="463">
          <cell r="B463">
            <v>513095</v>
          </cell>
          <cell r="C463" t="str">
            <v>OTROS</v>
          </cell>
          <cell r="D463">
            <v>0</v>
          </cell>
          <cell r="E463">
            <v>383173</v>
          </cell>
          <cell r="F463">
            <v>2483872</v>
          </cell>
          <cell r="G463">
            <v>0</v>
          </cell>
          <cell r="H463">
            <v>2483872</v>
          </cell>
          <cell r="I463">
            <v>2100699</v>
          </cell>
          <cell r="J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 t="str">
            <v xml:space="preserve"> </v>
          </cell>
          <cell r="W463">
            <v>0</v>
          </cell>
          <cell r="X463">
            <v>0</v>
          </cell>
        </row>
        <row r="464">
          <cell r="B464">
            <v>5135</v>
          </cell>
          <cell r="C464" t="str">
            <v>SERVICIOS</v>
          </cell>
          <cell r="D464">
            <v>0</v>
          </cell>
          <cell r="E464">
            <v>66034443</v>
          </cell>
          <cell r="F464">
            <v>66966077</v>
          </cell>
          <cell r="G464">
            <v>0</v>
          </cell>
          <cell r="H464">
            <v>66966077</v>
          </cell>
          <cell r="I464">
            <v>931634</v>
          </cell>
          <cell r="J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 t="str">
            <v xml:space="preserve"> </v>
          </cell>
          <cell r="W464">
            <v>0</v>
          </cell>
          <cell r="X464">
            <v>0</v>
          </cell>
        </row>
        <row r="465">
          <cell r="B465">
            <v>513505</v>
          </cell>
          <cell r="C465" t="str">
            <v>ASEO Y VIGILANCIA</v>
          </cell>
          <cell r="D465">
            <v>0</v>
          </cell>
          <cell r="E465">
            <v>2788652</v>
          </cell>
          <cell r="F465">
            <v>3534033</v>
          </cell>
          <cell r="G465">
            <v>0</v>
          </cell>
          <cell r="H465">
            <v>3534033</v>
          </cell>
          <cell r="I465">
            <v>745381</v>
          </cell>
          <cell r="J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 t="str">
            <v xml:space="preserve"> </v>
          </cell>
          <cell r="W465">
            <v>0</v>
          </cell>
          <cell r="X465">
            <v>0</v>
          </cell>
        </row>
        <row r="466">
          <cell r="B466">
            <v>513510</v>
          </cell>
          <cell r="C466" t="str">
            <v>TEMPORALES</v>
          </cell>
          <cell r="D466">
            <v>0</v>
          </cell>
          <cell r="E466">
            <v>6128426</v>
          </cell>
          <cell r="F466">
            <v>6447500</v>
          </cell>
          <cell r="G466">
            <v>0</v>
          </cell>
          <cell r="H466">
            <v>6447500</v>
          </cell>
          <cell r="I466">
            <v>319074</v>
          </cell>
          <cell r="J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 t="str">
            <v xml:space="preserve"> </v>
          </cell>
          <cell r="W466">
            <v>0</v>
          </cell>
          <cell r="X466">
            <v>0</v>
          </cell>
        </row>
        <row r="467">
          <cell r="B467">
            <v>513515</v>
          </cell>
          <cell r="C467" t="str">
            <v>ASISTENCIA TECNICA</v>
          </cell>
          <cell r="D467">
            <v>0</v>
          </cell>
          <cell r="E467">
            <v>2329512</v>
          </cell>
          <cell r="F467">
            <v>1557441</v>
          </cell>
          <cell r="G467">
            <v>0</v>
          </cell>
          <cell r="H467">
            <v>1557441</v>
          </cell>
          <cell r="I467">
            <v>772071</v>
          </cell>
          <cell r="J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 t="str">
            <v xml:space="preserve"> </v>
          </cell>
          <cell r="W467">
            <v>0</v>
          </cell>
          <cell r="X467">
            <v>0</v>
          </cell>
        </row>
        <row r="468">
          <cell r="B468">
            <v>513520</v>
          </cell>
          <cell r="C468" t="str">
            <v>PROCESAMIENTO ELECTRONIC.DATOS</v>
          </cell>
          <cell r="D468">
            <v>0</v>
          </cell>
          <cell r="E468">
            <v>19890000</v>
          </cell>
          <cell r="F468">
            <v>19165000</v>
          </cell>
          <cell r="G468">
            <v>0</v>
          </cell>
          <cell r="H468">
            <v>19165000</v>
          </cell>
          <cell r="I468">
            <v>725000</v>
          </cell>
          <cell r="J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 t="str">
            <v xml:space="preserve"> </v>
          </cell>
          <cell r="W468">
            <v>0</v>
          </cell>
          <cell r="X468">
            <v>0</v>
          </cell>
        </row>
        <row r="469">
          <cell r="B469">
            <v>513525</v>
          </cell>
          <cell r="C469" t="str">
            <v>ACUEDUCTO Y ALCANTARILLADO</v>
          </cell>
          <cell r="D469">
            <v>0</v>
          </cell>
          <cell r="E469">
            <v>1705064</v>
          </cell>
          <cell r="F469">
            <v>1530392</v>
          </cell>
          <cell r="G469">
            <v>0</v>
          </cell>
          <cell r="H469">
            <v>1530392</v>
          </cell>
          <cell r="I469">
            <v>174672</v>
          </cell>
          <cell r="J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 t="str">
            <v xml:space="preserve"> </v>
          </cell>
          <cell r="W469">
            <v>0</v>
          </cell>
          <cell r="X469">
            <v>0</v>
          </cell>
        </row>
        <row r="470">
          <cell r="B470">
            <v>513530</v>
          </cell>
          <cell r="C470" t="str">
            <v>ENERGIA ELECTRICA</v>
          </cell>
          <cell r="D470">
            <v>0</v>
          </cell>
          <cell r="E470">
            <v>14929275</v>
          </cell>
          <cell r="F470">
            <v>17966966</v>
          </cell>
          <cell r="G470">
            <v>0</v>
          </cell>
          <cell r="H470">
            <v>17966966</v>
          </cell>
          <cell r="I470">
            <v>3037691</v>
          </cell>
          <cell r="J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 t="str">
            <v xml:space="preserve"> </v>
          </cell>
          <cell r="W470">
            <v>0</v>
          </cell>
          <cell r="X470">
            <v>0</v>
          </cell>
        </row>
        <row r="471">
          <cell r="B471">
            <v>513535</v>
          </cell>
          <cell r="C471" t="str">
            <v>TELEFONO</v>
          </cell>
          <cell r="D471">
            <v>0</v>
          </cell>
          <cell r="E471">
            <v>11460604</v>
          </cell>
          <cell r="F471">
            <v>10181761</v>
          </cell>
          <cell r="G471">
            <v>0</v>
          </cell>
          <cell r="H471">
            <v>10181761</v>
          </cell>
          <cell r="I471">
            <v>1278843</v>
          </cell>
          <cell r="J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 t="str">
            <v xml:space="preserve"> </v>
          </cell>
          <cell r="W471">
            <v>0</v>
          </cell>
          <cell r="X471">
            <v>0</v>
          </cell>
        </row>
        <row r="472">
          <cell r="B472">
            <v>513540</v>
          </cell>
          <cell r="C472" t="str">
            <v>CORREO, PORTES Y TELEGRAMAS</v>
          </cell>
          <cell r="D472">
            <v>0</v>
          </cell>
          <cell r="E472">
            <v>0</v>
          </cell>
          <cell r="F472">
            <v>842400</v>
          </cell>
          <cell r="G472">
            <v>0</v>
          </cell>
          <cell r="H472">
            <v>842400</v>
          </cell>
          <cell r="I472">
            <v>842400</v>
          </cell>
          <cell r="J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 t="str">
            <v xml:space="preserve"> </v>
          </cell>
          <cell r="W472">
            <v>0</v>
          </cell>
          <cell r="X472">
            <v>0</v>
          </cell>
        </row>
        <row r="473">
          <cell r="B473">
            <v>513595</v>
          </cell>
          <cell r="C473" t="str">
            <v>OTROS</v>
          </cell>
          <cell r="D473">
            <v>0</v>
          </cell>
          <cell r="E473">
            <v>6802910</v>
          </cell>
          <cell r="F473">
            <v>5740584</v>
          </cell>
          <cell r="G473">
            <v>0</v>
          </cell>
          <cell r="H473">
            <v>5740584</v>
          </cell>
          <cell r="I473">
            <v>1062326</v>
          </cell>
          <cell r="J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 t="str">
            <v xml:space="preserve"> </v>
          </cell>
          <cell r="W473">
            <v>0</v>
          </cell>
          <cell r="X473">
            <v>0</v>
          </cell>
        </row>
        <row r="474">
          <cell r="B474">
            <v>5140</v>
          </cell>
          <cell r="C474" t="str">
            <v>GASTOS LEGALES</v>
          </cell>
          <cell r="D474">
            <v>0</v>
          </cell>
          <cell r="E474">
            <v>1676100</v>
          </cell>
          <cell r="F474">
            <v>11484600</v>
          </cell>
          <cell r="G474">
            <v>0</v>
          </cell>
          <cell r="H474">
            <v>11484600</v>
          </cell>
          <cell r="I474">
            <v>9808500</v>
          </cell>
          <cell r="J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 t="str">
            <v xml:space="preserve"> </v>
          </cell>
          <cell r="W474">
            <v>0</v>
          </cell>
          <cell r="X474">
            <v>0</v>
          </cell>
        </row>
        <row r="475">
          <cell r="B475">
            <v>514005</v>
          </cell>
          <cell r="C475" t="str">
            <v>NOTARIALES</v>
          </cell>
          <cell r="D475">
            <v>0</v>
          </cell>
          <cell r="E475">
            <v>2800</v>
          </cell>
          <cell r="F475">
            <v>2586100</v>
          </cell>
          <cell r="G475">
            <v>0</v>
          </cell>
          <cell r="H475">
            <v>2586100</v>
          </cell>
          <cell r="I475">
            <v>2583300</v>
          </cell>
          <cell r="J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 t="str">
            <v xml:space="preserve"> </v>
          </cell>
          <cell r="W475">
            <v>0</v>
          </cell>
          <cell r="X475">
            <v>0</v>
          </cell>
        </row>
        <row r="476">
          <cell r="B476">
            <v>514010</v>
          </cell>
          <cell r="C476" t="str">
            <v>REGISTRO MERCANTIL</v>
          </cell>
          <cell r="D476">
            <v>0</v>
          </cell>
          <cell r="E476">
            <v>1614400</v>
          </cell>
          <cell r="F476">
            <v>1637300</v>
          </cell>
          <cell r="G476">
            <v>0</v>
          </cell>
          <cell r="H476">
            <v>1637300</v>
          </cell>
          <cell r="I476">
            <v>22900</v>
          </cell>
          <cell r="J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 t="str">
            <v xml:space="preserve"> </v>
          </cell>
          <cell r="W476">
            <v>0</v>
          </cell>
          <cell r="X476">
            <v>0</v>
          </cell>
        </row>
        <row r="477">
          <cell r="B477">
            <v>514015</v>
          </cell>
          <cell r="C477" t="str">
            <v>TRAMITES Y LICENCIAS</v>
          </cell>
          <cell r="D477">
            <v>0</v>
          </cell>
          <cell r="E477">
            <v>0</v>
          </cell>
          <cell r="F477">
            <v>3452400</v>
          </cell>
          <cell r="G477">
            <v>0</v>
          </cell>
          <cell r="H477">
            <v>3452400</v>
          </cell>
          <cell r="I477">
            <v>3452400</v>
          </cell>
          <cell r="J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 t="str">
            <v xml:space="preserve"> </v>
          </cell>
          <cell r="W477">
            <v>0</v>
          </cell>
          <cell r="X477">
            <v>0</v>
          </cell>
        </row>
        <row r="478">
          <cell r="B478">
            <v>514095</v>
          </cell>
          <cell r="C478" t="str">
            <v>OTROS</v>
          </cell>
          <cell r="D478">
            <v>0</v>
          </cell>
          <cell r="E478">
            <v>58900</v>
          </cell>
          <cell r="F478">
            <v>3808800</v>
          </cell>
          <cell r="G478">
            <v>0</v>
          </cell>
          <cell r="H478">
            <v>3808800</v>
          </cell>
          <cell r="I478">
            <v>3749900</v>
          </cell>
          <cell r="J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 t="str">
            <v xml:space="preserve"> </v>
          </cell>
          <cell r="W478">
            <v>0</v>
          </cell>
          <cell r="X478">
            <v>0</v>
          </cell>
        </row>
        <row r="479">
          <cell r="B479">
            <v>5145</v>
          </cell>
          <cell r="C479" t="str">
            <v>MANTENIMIENTO Y REPARACIONES</v>
          </cell>
          <cell r="D479">
            <v>0</v>
          </cell>
          <cell r="E479">
            <v>0</v>
          </cell>
          <cell r="F479">
            <v>584000</v>
          </cell>
          <cell r="G479">
            <v>0</v>
          </cell>
          <cell r="H479">
            <v>584000</v>
          </cell>
          <cell r="I479">
            <v>584000</v>
          </cell>
          <cell r="J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 t="str">
            <v xml:space="preserve"> </v>
          </cell>
          <cell r="W479">
            <v>0</v>
          </cell>
          <cell r="X479">
            <v>0</v>
          </cell>
        </row>
        <row r="480">
          <cell r="B480">
            <v>514515</v>
          </cell>
          <cell r="C480" t="str">
            <v>MAQUINARIA Y EQUIPO</v>
          </cell>
          <cell r="D480">
            <v>0</v>
          </cell>
          <cell r="E480">
            <v>0</v>
          </cell>
          <cell r="F480">
            <v>404000</v>
          </cell>
          <cell r="G480">
            <v>0</v>
          </cell>
          <cell r="H480">
            <v>404000</v>
          </cell>
          <cell r="I480">
            <v>404000</v>
          </cell>
          <cell r="J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 t="str">
            <v xml:space="preserve"> </v>
          </cell>
          <cell r="W480">
            <v>0</v>
          </cell>
          <cell r="X480">
            <v>0</v>
          </cell>
        </row>
        <row r="481">
          <cell r="B481">
            <v>514520</v>
          </cell>
          <cell r="C481" t="str">
            <v>EQUIPO DE OFICINA</v>
          </cell>
          <cell r="D481">
            <v>0</v>
          </cell>
          <cell r="E481">
            <v>0</v>
          </cell>
          <cell r="F481">
            <v>180000</v>
          </cell>
          <cell r="G481">
            <v>0</v>
          </cell>
          <cell r="H481">
            <v>180000</v>
          </cell>
          <cell r="I481">
            <v>180000</v>
          </cell>
          <cell r="J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 t="str">
            <v xml:space="preserve"> </v>
          </cell>
          <cell r="W481">
            <v>0</v>
          </cell>
          <cell r="X481">
            <v>0</v>
          </cell>
        </row>
        <row r="482">
          <cell r="B482">
            <v>5155</v>
          </cell>
          <cell r="C482" t="str">
            <v>GASTOS DE VIAJES</v>
          </cell>
          <cell r="D482">
            <v>0</v>
          </cell>
          <cell r="E482">
            <v>6819500</v>
          </cell>
          <cell r="F482">
            <v>3161250</v>
          </cell>
          <cell r="G482">
            <v>0</v>
          </cell>
          <cell r="H482">
            <v>3161250</v>
          </cell>
          <cell r="I482">
            <v>3658250</v>
          </cell>
          <cell r="J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 t="str">
            <v xml:space="preserve"> </v>
          </cell>
          <cell r="W482">
            <v>0</v>
          </cell>
          <cell r="X482">
            <v>0</v>
          </cell>
        </row>
        <row r="483">
          <cell r="B483">
            <v>515505</v>
          </cell>
          <cell r="C483" t="str">
            <v>ALOJAMIENTO Y MANUTENCION</v>
          </cell>
          <cell r="D483">
            <v>0</v>
          </cell>
          <cell r="E483">
            <v>3045000</v>
          </cell>
          <cell r="F483">
            <v>795000</v>
          </cell>
          <cell r="G483">
            <v>0</v>
          </cell>
          <cell r="H483">
            <v>795000</v>
          </cell>
          <cell r="I483">
            <v>2250000</v>
          </cell>
          <cell r="J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 t="str">
            <v xml:space="preserve"> </v>
          </cell>
          <cell r="W483">
            <v>0</v>
          </cell>
          <cell r="X483">
            <v>0</v>
          </cell>
        </row>
        <row r="484">
          <cell r="B484">
            <v>515515</v>
          </cell>
          <cell r="C484" t="str">
            <v>PASAJES AEREOS</v>
          </cell>
          <cell r="D484">
            <v>0</v>
          </cell>
          <cell r="E484">
            <v>3365700</v>
          </cell>
          <cell r="F484">
            <v>1941100</v>
          </cell>
          <cell r="G484">
            <v>0</v>
          </cell>
          <cell r="H484">
            <v>1941100</v>
          </cell>
          <cell r="I484">
            <v>1424600</v>
          </cell>
          <cell r="J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 t="str">
            <v xml:space="preserve"> </v>
          </cell>
          <cell r="W484">
            <v>0</v>
          </cell>
          <cell r="X484">
            <v>0</v>
          </cell>
        </row>
        <row r="485">
          <cell r="B485">
            <v>515595</v>
          </cell>
          <cell r="C485" t="str">
            <v>OTROS</v>
          </cell>
          <cell r="D485">
            <v>0</v>
          </cell>
          <cell r="E485">
            <v>408800</v>
          </cell>
          <cell r="F485">
            <v>425150</v>
          </cell>
          <cell r="G485">
            <v>0</v>
          </cell>
          <cell r="H485">
            <v>425150</v>
          </cell>
          <cell r="I485">
            <v>16350</v>
          </cell>
          <cell r="J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 t="str">
            <v xml:space="preserve"> </v>
          </cell>
          <cell r="W485">
            <v>0</v>
          </cell>
          <cell r="X485">
            <v>0</v>
          </cell>
        </row>
        <row r="486">
          <cell r="B486">
            <v>5160</v>
          </cell>
          <cell r="C486" t="str">
            <v>DEPRECIACIONES</v>
          </cell>
          <cell r="D486">
            <v>0</v>
          </cell>
          <cell r="E486">
            <v>11438930</v>
          </cell>
          <cell r="F486">
            <v>7427451</v>
          </cell>
          <cell r="G486">
            <v>0</v>
          </cell>
          <cell r="H486">
            <v>7427451</v>
          </cell>
          <cell r="I486">
            <v>4011479</v>
          </cell>
          <cell r="J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 t="str">
            <v xml:space="preserve"> </v>
          </cell>
          <cell r="W486">
            <v>0</v>
          </cell>
          <cell r="X486">
            <v>0</v>
          </cell>
        </row>
        <row r="487">
          <cell r="B487">
            <v>516010</v>
          </cell>
          <cell r="C487" t="str">
            <v>MAQUINARIA Y EQUIPO</v>
          </cell>
          <cell r="D487">
            <v>0</v>
          </cell>
          <cell r="E487">
            <v>13684</v>
          </cell>
          <cell r="F487">
            <v>19800</v>
          </cell>
          <cell r="G487">
            <v>0</v>
          </cell>
          <cell r="H487">
            <v>19800</v>
          </cell>
          <cell r="I487">
            <v>6116</v>
          </cell>
          <cell r="J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 t="str">
            <v xml:space="preserve"> </v>
          </cell>
          <cell r="W487">
            <v>0</v>
          </cell>
          <cell r="X487">
            <v>0</v>
          </cell>
        </row>
        <row r="488">
          <cell r="B488">
            <v>51601001</v>
          </cell>
          <cell r="C488" t="str">
            <v>HERRAMIENTA Y EQUIPO TALLER</v>
          </cell>
          <cell r="D488">
            <v>0</v>
          </cell>
          <cell r="E488">
            <v>13684</v>
          </cell>
          <cell r="F488">
            <v>19800</v>
          </cell>
          <cell r="G488">
            <v>0</v>
          </cell>
          <cell r="H488">
            <v>19800</v>
          </cell>
          <cell r="I488">
            <v>6116</v>
          </cell>
          <cell r="J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 t="str">
            <v xml:space="preserve"> </v>
          </cell>
          <cell r="W488">
            <v>0</v>
          </cell>
          <cell r="X488">
            <v>0</v>
          </cell>
        </row>
        <row r="489">
          <cell r="B489">
            <v>516015</v>
          </cell>
          <cell r="C489" t="str">
            <v>EQUIPO DE OFICINA</v>
          </cell>
          <cell r="D489">
            <v>0</v>
          </cell>
          <cell r="E489">
            <v>666348</v>
          </cell>
          <cell r="F489">
            <v>666348</v>
          </cell>
          <cell r="G489">
            <v>0</v>
          </cell>
          <cell r="H489">
            <v>666348</v>
          </cell>
          <cell r="I489">
            <v>0</v>
          </cell>
          <cell r="J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 t="str">
            <v xml:space="preserve"> </v>
          </cell>
          <cell r="W489">
            <v>0</v>
          </cell>
          <cell r="X489">
            <v>0</v>
          </cell>
        </row>
        <row r="490">
          <cell r="B490">
            <v>51601501</v>
          </cell>
          <cell r="C490" t="str">
            <v>MUEBLES Y ENSERES</v>
          </cell>
          <cell r="D490">
            <v>0</v>
          </cell>
          <cell r="E490">
            <v>29796</v>
          </cell>
          <cell r="F490">
            <v>29796</v>
          </cell>
          <cell r="G490">
            <v>0</v>
          </cell>
          <cell r="H490">
            <v>29796</v>
          </cell>
          <cell r="I490">
            <v>0</v>
          </cell>
          <cell r="J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 t="str">
            <v xml:space="preserve"> </v>
          </cell>
          <cell r="W490">
            <v>0</v>
          </cell>
          <cell r="X490">
            <v>0</v>
          </cell>
        </row>
        <row r="491">
          <cell r="B491">
            <v>51601502</v>
          </cell>
          <cell r="C491" t="str">
            <v>EQUIPOS</v>
          </cell>
          <cell r="D491">
            <v>0</v>
          </cell>
          <cell r="E491">
            <v>636552</v>
          </cell>
          <cell r="F491">
            <v>636552</v>
          </cell>
          <cell r="G491">
            <v>0</v>
          </cell>
          <cell r="H491">
            <v>636552</v>
          </cell>
          <cell r="I491">
            <v>0</v>
          </cell>
          <cell r="J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 t="str">
            <v xml:space="preserve"> </v>
          </cell>
          <cell r="W491">
            <v>0</v>
          </cell>
          <cell r="X491">
            <v>0</v>
          </cell>
        </row>
        <row r="492">
          <cell r="B492">
            <v>516020</v>
          </cell>
          <cell r="C492" t="str">
            <v>EQUIP.COMPUTACION/COMUNICACION</v>
          </cell>
          <cell r="D492">
            <v>0</v>
          </cell>
          <cell r="E492">
            <v>2036496</v>
          </cell>
          <cell r="F492">
            <v>2855706</v>
          </cell>
          <cell r="G492">
            <v>0</v>
          </cell>
          <cell r="H492">
            <v>2855706</v>
          </cell>
          <cell r="I492">
            <v>819210</v>
          </cell>
          <cell r="J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 t="str">
            <v xml:space="preserve"> </v>
          </cell>
          <cell r="W492">
            <v>0</v>
          </cell>
          <cell r="X492">
            <v>0</v>
          </cell>
        </row>
        <row r="493">
          <cell r="B493">
            <v>51602001</v>
          </cell>
          <cell r="C493" t="str">
            <v>EQUIPO PROCESAMIENTO DATOS</v>
          </cell>
          <cell r="D493">
            <v>0</v>
          </cell>
          <cell r="E493">
            <v>2036496</v>
          </cell>
          <cell r="F493">
            <v>2855706</v>
          </cell>
          <cell r="G493">
            <v>0</v>
          </cell>
          <cell r="H493">
            <v>2855706</v>
          </cell>
          <cell r="I493">
            <v>819210</v>
          </cell>
          <cell r="J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 t="str">
            <v xml:space="preserve"> </v>
          </cell>
          <cell r="W493">
            <v>0</v>
          </cell>
          <cell r="X493">
            <v>0</v>
          </cell>
        </row>
        <row r="494">
          <cell r="B494">
            <v>516035</v>
          </cell>
          <cell r="C494" t="str">
            <v>FLOTA Y EQUIPO DE TRANSPORTES</v>
          </cell>
          <cell r="D494">
            <v>0</v>
          </cell>
          <cell r="E494">
            <v>8722402</v>
          </cell>
          <cell r="F494">
            <v>3662859</v>
          </cell>
          <cell r="G494">
            <v>0</v>
          </cell>
          <cell r="H494">
            <v>3662859</v>
          </cell>
          <cell r="I494">
            <v>5059543</v>
          </cell>
          <cell r="J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 t="str">
            <v xml:space="preserve"> </v>
          </cell>
          <cell r="W494">
            <v>0</v>
          </cell>
          <cell r="X494">
            <v>0</v>
          </cell>
        </row>
        <row r="495">
          <cell r="B495">
            <v>51603501</v>
          </cell>
          <cell r="C495" t="str">
            <v>AUTOMOVIL HONDA BIT LX</v>
          </cell>
          <cell r="D495">
            <v>0</v>
          </cell>
          <cell r="E495">
            <v>8073144</v>
          </cell>
          <cell r="F495">
            <v>3027411</v>
          </cell>
          <cell r="G495">
            <v>0</v>
          </cell>
          <cell r="H495">
            <v>3027411</v>
          </cell>
          <cell r="I495">
            <v>5045733</v>
          </cell>
          <cell r="J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 t="str">
            <v xml:space="preserve"> </v>
          </cell>
          <cell r="W495">
            <v>0</v>
          </cell>
          <cell r="X495">
            <v>0</v>
          </cell>
        </row>
        <row r="496">
          <cell r="B496">
            <v>51603503</v>
          </cell>
          <cell r="C496" t="str">
            <v>MOTOCICLETAS</v>
          </cell>
          <cell r="D496">
            <v>0</v>
          </cell>
          <cell r="E496">
            <v>649258</v>
          </cell>
          <cell r="F496">
            <v>635448</v>
          </cell>
          <cell r="G496">
            <v>0</v>
          </cell>
          <cell r="H496">
            <v>635448</v>
          </cell>
          <cell r="I496">
            <v>13810</v>
          </cell>
          <cell r="J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 t="str">
            <v xml:space="preserve"> </v>
          </cell>
          <cell r="W496">
            <v>0</v>
          </cell>
          <cell r="X496">
            <v>0</v>
          </cell>
        </row>
        <row r="497">
          <cell r="B497">
            <v>516055</v>
          </cell>
          <cell r="C497" t="str">
            <v>ACUDUCTOS, PLANTAS Y REDES</v>
          </cell>
          <cell r="D497">
            <v>0</v>
          </cell>
          <cell r="E497">
            <v>0</v>
          </cell>
          <cell r="F497">
            <v>222738</v>
          </cell>
          <cell r="G497">
            <v>0</v>
          </cell>
          <cell r="H497">
            <v>222738</v>
          </cell>
          <cell r="I497">
            <v>222738</v>
          </cell>
          <cell r="J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 t="str">
            <v xml:space="preserve"> </v>
          </cell>
          <cell r="W497">
            <v>0</v>
          </cell>
          <cell r="X497">
            <v>0</v>
          </cell>
        </row>
        <row r="498">
          <cell r="B498">
            <v>51605501</v>
          </cell>
          <cell r="C498" t="str">
            <v>GENERADORES</v>
          </cell>
          <cell r="D498">
            <v>0</v>
          </cell>
          <cell r="E498">
            <v>0</v>
          </cell>
          <cell r="F498">
            <v>222738</v>
          </cell>
          <cell r="G498">
            <v>0</v>
          </cell>
          <cell r="H498">
            <v>222738</v>
          </cell>
          <cell r="I498">
            <v>222738</v>
          </cell>
          <cell r="J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 t="str">
            <v xml:space="preserve"> </v>
          </cell>
          <cell r="W498">
            <v>0</v>
          </cell>
          <cell r="X498">
            <v>0</v>
          </cell>
        </row>
        <row r="499">
          <cell r="B499">
            <v>5165</v>
          </cell>
          <cell r="C499" t="str">
            <v>AMORTIZACIONES</v>
          </cell>
          <cell r="D499">
            <v>0</v>
          </cell>
          <cell r="E499">
            <v>41562000</v>
          </cell>
          <cell r="F499">
            <v>44228664</v>
          </cell>
          <cell r="G499">
            <v>0</v>
          </cell>
          <cell r="H499">
            <v>44228664</v>
          </cell>
          <cell r="I499">
            <v>2666664</v>
          </cell>
          <cell r="J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 t="str">
            <v xml:space="preserve"> </v>
          </cell>
          <cell r="W499">
            <v>0</v>
          </cell>
          <cell r="X499">
            <v>0</v>
          </cell>
        </row>
        <row r="500">
          <cell r="B500">
            <v>516515</v>
          </cell>
          <cell r="C500" t="str">
            <v>CARGOS DIFERIDOS</v>
          </cell>
          <cell r="D500">
            <v>0</v>
          </cell>
          <cell r="E500">
            <v>41562000</v>
          </cell>
          <cell r="F500">
            <v>44228664</v>
          </cell>
          <cell r="G500">
            <v>0</v>
          </cell>
          <cell r="H500">
            <v>44228664</v>
          </cell>
          <cell r="I500">
            <v>2666664</v>
          </cell>
          <cell r="J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 t="str">
            <v xml:space="preserve"> </v>
          </cell>
          <cell r="W500">
            <v>0</v>
          </cell>
          <cell r="X500">
            <v>0</v>
          </cell>
        </row>
        <row r="501">
          <cell r="B501">
            <v>51651501</v>
          </cell>
          <cell r="C501" t="str">
            <v>PROGRAMAS DE COMPUTADOR</v>
          </cell>
          <cell r="D501">
            <v>0</v>
          </cell>
          <cell r="E501">
            <v>232816.32</v>
          </cell>
          <cell r="F501">
            <v>3272905.95</v>
          </cell>
          <cell r="G501">
            <v>0</v>
          </cell>
          <cell r="H501">
            <v>3272905.95</v>
          </cell>
          <cell r="I501">
            <v>3040089.6300000004</v>
          </cell>
          <cell r="J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 t="str">
            <v xml:space="preserve"> </v>
          </cell>
          <cell r="W501">
            <v>0</v>
          </cell>
          <cell r="X501">
            <v>0</v>
          </cell>
        </row>
        <row r="502">
          <cell r="B502">
            <v>51651502</v>
          </cell>
          <cell r="C502" t="str">
            <v>A MEJORAS PROPIEDADES AJENAS</v>
          </cell>
          <cell r="D502">
            <v>0</v>
          </cell>
          <cell r="E502">
            <v>41329183.68</v>
          </cell>
          <cell r="F502">
            <v>40955758.049999997</v>
          </cell>
          <cell r="G502">
            <v>0</v>
          </cell>
          <cell r="H502">
            <v>40955758.049999997</v>
          </cell>
          <cell r="I502">
            <v>373425.63000000268</v>
          </cell>
          <cell r="J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 t="str">
            <v xml:space="preserve"> </v>
          </cell>
          <cell r="W502">
            <v>0</v>
          </cell>
          <cell r="X502">
            <v>0</v>
          </cell>
        </row>
        <row r="503">
          <cell r="B503">
            <v>5195</v>
          </cell>
          <cell r="C503" t="str">
            <v>DIVERSOS</v>
          </cell>
          <cell r="D503">
            <v>0</v>
          </cell>
          <cell r="E503">
            <v>0</v>
          </cell>
          <cell r="F503">
            <v>664538.79</v>
          </cell>
          <cell r="G503">
            <v>0</v>
          </cell>
          <cell r="H503">
            <v>664538.79</v>
          </cell>
          <cell r="I503">
            <v>664538.79</v>
          </cell>
          <cell r="J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 t="str">
            <v xml:space="preserve"> </v>
          </cell>
          <cell r="W503">
            <v>0</v>
          </cell>
          <cell r="X503">
            <v>0</v>
          </cell>
        </row>
        <row r="504">
          <cell r="B504">
            <v>519520</v>
          </cell>
          <cell r="C504" t="str">
            <v>GASTOS REPRESENTACION/RELAC.PU</v>
          </cell>
          <cell r="D504">
            <v>0</v>
          </cell>
          <cell r="E504">
            <v>0</v>
          </cell>
          <cell r="F504">
            <v>664538.79</v>
          </cell>
          <cell r="G504">
            <v>0</v>
          </cell>
          <cell r="H504">
            <v>664538.79</v>
          </cell>
          <cell r="I504">
            <v>664538.79</v>
          </cell>
          <cell r="J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 t="str">
            <v xml:space="preserve"> </v>
          </cell>
          <cell r="W504">
            <v>0</v>
          </cell>
          <cell r="X504">
            <v>0</v>
          </cell>
        </row>
        <row r="505">
          <cell r="B505">
            <v>52</v>
          </cell>
          <cell r="C505" t="str">
            <v>OPERACIONALES DE VENTAS</v>
          </cell>
          <cell r="D505">
            <v>0</v>
          </cell>
          <cell r="E505">
            <v>153897163.31</v>
          </cell>
          <cell r="F505">
            <v>196230893.31999999</v>
          </cell>
          <cell r="G505">
            <v>7794033</v>
          </cell>
          <cell r="H505">
            <v>188436860.31999999</v>
          </cell>
          <cell r="I505">
            <v>34539697.00999999</v>
          </cell>
          <cell r="J505" t="str">
            <v>Rev</v>
          </cell>
          <cell r="L505">
            <v>34539697.00999999</v>
          </cell>
          <cell r="M505">
            <v>0.22443361701492553</v>
          </cell>
          <cell r="N505">
            <v>0.17717100935528463</v>
          </cell>
          <cell r="O505">
            <v>0.14816962689192265</v>
          </cell>
          <cell r="P505">
            <v>2</v>
          </cell>
          <cell r="R505" t="str">
            <v></v>
          </cell>
          <cell r="S505" t="str">
            <v></v>
          </cell>
          <cell r="T505" t="str">
            <v></v>
          </cell>
          <cell r="U505">
            <v>0</v>
          </cell>
          <cell r="V505" t="str">
            <v xml:space="preserve"> </v>
          </cell>
          <cell r="W505" t="str">
            <v></v>
          </cell>
          <cell r="X505" t="str">
            <v>Comb</v>
          </cell>
        </row>
        <row r="506">
          <cell r="B506">
            <v>5205</v>
          </cell>
          <cell r="C506" t="str">
            <v>GASTOS DEL PERSONAL</v>
          </cell>
          <cell r="D506">
            <v>0</v>
          </cell>
          <cell r="E506">
            <v>50233248</v>
          </cell>
          <cell r="F506">
            <v>54382884</v>
          </cell>
          <cell r="G506">
            <v>7474033</v>
          </cell>
          <cell r="H506">
            <v>46908851</v>
          </cell>
          <cell r="I506">
            <v>3324397</v>
          </cell>
          <cell r="J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 t="str">
            <v xml:space="preserve"> </v>
          </cell>
          <cell r="W506">
            <v>0</v>
          </cell>
          <cell r="X506">
            <v>0</v>
          </cell>
        </row>
        <row r="507">
          <cell r="B507">
            <v>520506</v>
          </cell>
          <cell r="C507" t="str">
            <v>SUELDOS</v>
          </cell>
          <cell r="D507">
            <v>0</v>
          </cell>
          <cell r="E507">
            <v>17423773</v>
          </cell>
          <cell r="F507">
            <v>21019527</v>
          </cell>
          <cell r="G507">
            <v>0</v>
          </cell>
          <cell r="H507">
            <v>21019527</v>
          </cell>
          <cell r="I507">
            <v>3595754</v>
          </cell>
          <cell r="J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 t="str">
            <v xml:space="preserve"> </v>
          </cell>
          <cell r="W507">
            <v>0</v>
          </cell>
          <cell r="X507">
            <v>0</v>
          </cell>
        </row>
        <row r="508">
          <cell r="B508">
            <v>520515</v>
          </cell>
          <cell r="C508" t="str">
            <v>HORAS EXTRAS Y RECARGOS</v>
          </cell>
          <cell r="D508">
            <v>0</v>
          </cell>
          <cell r="E508">
            <v>110532</v>
          </cell>
          <cell r="F508">
            <v>76024</v>
          </cell>
          <cell r="G508">
            <v>0</v>
          </cell>
          <cell r="H508">
            <v>76024</v>
          </cell>
          <cell r="I508">
            <v>34508</v>
          </cell>
          <cell r="J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 t="str">
            <v xml:space="preserve"> </v>
          </cell>
          <cell r="W508">
            <v>0</v>
          </cell>
          <cell r="X508">
            <v>0</v>
          </cell>
        </row>
        <row r="509">
          <cell r="B509">
            <v>520518</v>
          </cell>
          <cell r="C509" t="str">
            <v>COMISIONES</v>
          </cell>
          <cell r="D509">
            <v>0</v>
          </cell>
          <cell r="E509">
            <v>12744570</v>
          </cell>
          <cell r="F509">
            <v>9063540</v>
          </cell>
          <cell r="G509">
            <v>0</v>
          </cell>
          <cell r="H509">
            <v>9063540</v>
          </cell>
          <cell r="I509">
            <v>3681030</v>
          </cell>
          <cell r="J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 t="str">
            <v xml:space="preserve"> </v>
          </cell>
          <cell r="W509">
            <v>0</v>
          </cell>
          <cell r="X509">
            <v>0</v>
          </cell>
        </row>
        <row r="510">
          <cell r="B510">
            <v>520524</v>
          </cell>
          <cell r="C510" t="str">
            <v>INCAPACIDADES</v>
          </cell>
          <cell r="D510">
            <v>0</v>
          </cell>
          <cell r="E510">
            <v>94427</v>
          </cell>
          <cell r="F510">
            <v>101349</v>
          </cell>
          <cell r="G510">
            <v>0</v>
          </cell>
          <cell r="H510">
            <v>101349</v>
          </cell>
          <cell r="I510">
            <v>6922</v>
          </cell>
          <cell r="J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 t="str">
            <v xml:space="preserve"> </v>
          </cell>
          <cell r="W510">
            <v>0</v>
          </cell>
          <cell r="X510">
            <v>0</v>
          </cell>
        </row>
        <row r="511">
          <cell r="B511">
            <v>520527</v>
          </cell>
          <cell r="C511" t="str">
            <v>AUXILIO DE TRANSPORTE</v>
          </cell>
          <cell r="D511">
            <v>0</v>
          </cell>
          <cell r="E511">
            <v>2293600</v>
          </cell>
          <cell r="F511">
            <v>2484000</v>
          </cell>
          <cell r="G511">
            <v>0</v>
          </cell>
          <cell r="H511">
            <v>2484000</v>
          </cell>
          <cell r="I511">
            <v>190400</v>
          </cell>
          <cell r="J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 t="str">
            <v xml:space="preserve"> </v>
          </cell>
          <cell r="W511">
            <v>0</v>
          </cell>
          <cell r="X511">
            <v>0</v>
          </cell>
        </row>
        <row r="512">
          <cell r="B512">
            <v>520530</v>
          </cell>
          <cell r="C512" t="str">
            <v>CESANTIAS</v>
          </cell>
          <cell r="D512">
            <v>0</v>
          </cell>
          <cell r="E512">
            <v>2822590</v>
          </cell>
          <cell r="F512">
            <v>4942279</v>
          </cell>
          <cell r="G512">
            <v>2840268</v>
          </cell>
          <cell r="H512">
            <v>2102011</v>
          </cell>
          <cell r="I512">
            <v>720579</v>
          </cell>
          <cell r="J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 t="str">
            <v xml:space="preserve"> </v>
          </cell>
          <cell r="W512">
            <v>0</v>
          </cell>
          <cell r="X512">
            <v>0</v>
          </cell>
        </row>
        <row r="513">
          <cell r="B513">
            <v>520533</v>
          </cell>
          <cell r="C513" t="str">
            <v>INTERESES SOBRE CESANTIAS</v>
          </cell>
          <cell r="D513">
            <v>0</v>
          </cell>
          <cell r="E513">
            <v>223606</v>
          </cell>
          <cell r="F513">
            <v>576008</v>
          </cell>
          <cell r="G513">
            <v>340972</v>
          </cell>
          <cell r="H513">
            <v>235036</v>
          </cell>
          <cell r="I513">
            <v>11430</v>
          </cell>
          <cell r="J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 t="str">
            <v xml:space="preserve"> </v>
          </cell>
          <cell r="W513">
            <v>0</v>
          </cell>
          <cell r="X513">
            <v>0</v>
          </cell>
        </row>
        <row r="514">
          <cell r="B514">
            <v>520536</v>
          </cell>
          <cell r="C514" t="str">
            <v>PRIMA DE SERVICIOS</v>
          </cell>
          <cell r="D514">
            <v>0</v>
          </cell>
          <cell r="E514">
            <v>2803226</v>
          </cell>
          <cell r="F514">
            <v>4420481</v>
          </cell>
          <cell r="G514">
            <v>2840268</v>
          </cell>
          <cell r="H514">
            <v>1580213</v>
          </cell>
          <cell r="I514">
            <v>1223013</v>
          </cell>
          <cell r="J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 t="str">
            <v xml:space="preserve"> </v>
          </cell>
          <cell r="W514">
            <v>0</v>
          </cell>
          <cell r="X514">
            <v>0</v>
          </cell>
        </row>
        <row r="515">
          <cell r="B515">
            <v>520539</v>
          </cell>
          <cell r="C515" t="str">
            <v>VACACIONES</v>
          </cell>
          <cell r="D515">
            <v>0</v>
          </cell>
          <cell r="E515">
            <v>2759222</v>
          </cell>
          <cell r="F515">
            <v>3989406</v>
          </cell>
          <cell r="G515">
            <v>1418428</v>
          </cell>
          <cell r="H515">
            <v>2570978</v>
          </cell>
          <cell r="I515">
            <v>188244</v>
          </cell>
          <cell r="J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 t="str">
            <v xml:space="preserve"> </v>
          </cell>
          <cell r="W515">
            <v>0</v>
          </cell>
          <cell r="X515">
            <v>0</v>
          </cell>
        </row>
        <row r="516">
          <cell r="B516">
            <v>520548</v>
          </cell>
          <cell r="C516" t="str">
            <v>BONIFICACIONES</v>
          </cell>
          <cell r="D516">
            <v>0</v>
          </cell>
          <cell r="E516">
            <v>1348217</v>
          </cell>
          <cell r="F516">
            <v>1352358</v>
          </cell>
          <cell r="G516">
            <v>0</v>
          </cell>
          <cell r="H516">
            <v>1352358</v>
          </cell>
          <cell r="I516">
            <v>4141</v>
          </cell>
          <cell r="J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 t="str">
            <v xml:space="preserve"> </v>
          </cell>
          <cell r="W516">
            <v>0</v>
          </cell>
          <cell r="X516">
            <v>0</v>
          </cell>
        </row>
        <row r="517">
          <cell r="B517">
            <v>520551</v>
          </cell>
          <cell r="C517" t="str">
            <v>DOTACION SUMINISTRO TRABAJADOR</v>
          </cell>
          <cell r="D517">
            <v>0</v>
          </cell>
          <cell r="E517">
            <v>123310</v>
          </cell>
          <cell r="F517">
            <v>146900</v>
          </cell>
          <cell r="G517">
            <v>0</v>
          </cell>
          <cell r="H517">
            <v>146900</v>
          </cell>
          <cell r="I517">
            <v>23590</v>
          </cell>
          <cell r="J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 t="str">
            <v xml:space="preserve"> </v>
          </cell>
          <cell r="W517">
            <v>0</v>
          </cell>
          <cell r="X517">
            <v>0</v>
          </cell>
        </row>
        <row r="518">
          <cell r="B518">
            <v>520568</v>
          </cell>
          <cell r="C518" t="str">
            <v>APORTES A ARP RIESGOS</v>
          </cell>
          <cell r="D518">
            <v>0</v>
          </cell>
          <cell r="E518">
            <v>148027</v>
          </cell>
          <cell r="F518">
            <v>258159</v>
          </cell>
          <cell r="G518">
            <v>0</v>
          </cell>
          <cell r="H518">
            <v>258159</v>
          </cell>
          <cell r="I518">
            <v>110132</v>
          </cell>
          <cell r="J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 t="str">
            <v xml:space="preserve"> </v>
          </cell>
          <cell r="W518">
            <v>0</v>
          </cell>
          <cell r="X518">
            <v>0</v>
          </cell>
        </row>
        <row r="519">
          <cell r="B519">
            <v>520569</v>
          </cell>
          <cell r="C519" t="str">
            <v>APORTES A EPS</v>
          </cell>
          <cell r="D519">
            <v>0</v>
          </cell>
          <cell r="E519">
            <v>2195063</v>
          </cell>
          <cell r="F519">
            <v>2871</v>
          </cell>
          <cell r="G519">
            <v>15625</v>
          </cell>
          <cell r="H519">
            <v>-12754</v>
          </cell>
          <cell r="I519">
            <v>2207817</v>
          </cell>
          <cell r="J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 t="str">
            <v xml:space="preserve"> </v>
          </cell>
          <cell r="W519">
            <v>0</v>
          </cell>
          <cell r="X519">
            <v>0</v>
          </cell>
        </row>
        <row r="520">
          <cell r="B520">
            <v>520570</v>
          </cell>
          <cell r="C520" t="str">
            <v>APORTES A FONDOS DE PENSION CE</v>
          </cell>
          <cell r="D520">
            <v>0</v>
          </cell>
          <cell r="E520">
            <v>3609457</v>
          </cell>
          <cell r="F520">
            <v>4357074</v>
          </cell>
          <cell r="G520">
            <v>14692</v>
          </cell>
          <cell r="H520">
            <v>4342382</v>
          </cell>
          <cell r="I520">
            <v>732925</v>
          </cell>
          <cell r="J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 t="str">
            <v xml:space="preserve"> </v>
          </cell>
          <cell r="W520">
            <v>0</v>
          </cell>
          <cell r="X520">
            <v>0</v>
          </cell>
        </row>
        <row r="521">
          <cell r="B521">
            <v>520572</v>
          </cell>
          <cell r="C521" t="str">
            <v>APORTES CAJAS DE COMP.FAMILIAR</v>
          </cell>
          <cell r="D521">
            <v>0</v>
          </cell>
          <cell r="E521">
            <v>1083188</v>
          </cell>
          <cell r="F521">
            <v>1592908</v>
          </cell>
          <cell r="G521">
            <v>3780</v>
          </cell>
          <cell r="H521">
            <v>1589128</v>
          </cell>
          <cell r="I521">
            <v>505940</v>
          </cell>
          <cell r="J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 t="str">
            <v xml:space="preserve"> </v>
          </cell>
          <cell r="W521">
            <v>0</v>
          </cell>
          <cell r="X521">
            <v>0</v>
          </cell>
        </row>
        <row r="522">
          <cell r="B522">
            <v>5225</v>
          </cell>
          <cell r="C522" t="str">
            <v>CONTRIBUCIONES Y AFILIACIONES</v>
          </cell>
          <cell r="D522">
            <v>0</v>
          </cell>
          <cell r="E522">
            <v>0</v>
          </cell>
          <cell r="F522">
            <v>104000</v>
          </cell>
          <cell r="G522">
            <v>0</v>
          </cell>
          <cell r="H522">
            <v>104000</v>
          </cell>
          <cell r="I522">
            <v>104000</v>
          </cell>
          <cell r="J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 t="str">
            <v xml:space="preserve"> </v>
          </cell>
          <cell r="W522">
            <v>0</v>
          </cell>
          <cell r="X522">
            <v>0</v>
          </cell>
        </row>
        <row r="523">
          <cell r="B523">
            <v>522510</v>
          </cell>
          <cell r="C523" t="str">
            <v>AFILIACIONES Y SOSTENIMIENTO</v>
          </cell>
          <cell r="D523">
            <v>0</v>
          </cell>
          <cell r="E523">
            <v>0</v>
          </cell>
          <cell r="F523">
            <v>104000</v>
          </cell>
          <cell r="G523">
            <v>0</v>
          </cell>
          <cell r="H523">
            <v>104000</v>
          </cell>
          <cell r="I523">
            <v>104000</v>
          </cell>
          <cell r="J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 t="str">
            <v xml:space="preserve"> </v>
          </cell>
          <cell r="W523">
            <v>0</v>
          </cell>
          <cell r="X523">
            <v>0</v>
          </cell>
        </row>
        <row r="524">
          <cell r="B524">
            <v>5230</v>
          </cell>
          <cell r="C524" t="str">
            <v>SEGUROS</v>
          </cell>
          <cell r="D524">
            <v>0</v>
          </cell>
          <cell r="E524">
            <v>1574000</v>
          </cell>
          <cell r="F524">
            <v>1543033.32</v>
          </cell>
          <cell r="G524">
            <v>0</v>
          </cell>
          <cell r="H524">
            <v>1543033.32</v>
          </cell>
          <cell r="I524">
            <v>30966.679999999935</v>
          </cell>
          <cell r="J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 t="str">
            <v xml:space="preserve"> </v>
          </cell>
          <cell r="W524">
            <v>0</v>
          </cell>
          <cell r="X524">
            <v>0</v>
          </cell>
        </row>
        <row r="525">
          <cell r="B525">
            <v>523075</v>
          </cell>
          <cell r="C525" t="str">
            <v>OBLIGATORIO ACCIDENTE TRANSITO</v>
          </cell>
          <cell r="D525">
            <v>0</v>
          </cell>
          <cell r="E525">
            <v>0</v>
          </cell>
          <cell r="F525">
            <v>816691</v>
          </cell>
          <cell r="G525">
            <v>0</v>
          </cell>
          <cell r="H525">
            <v>816691</v>
          </cell>
          <cell r="I525">
            <v>816691</v>
          </cell>
          <cell r="J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 t="str">
            <v xml:space="preserve"> </v>
          </cell>
          <cell r="W525">
            <v>0</v>
          </cell>
          <cell r="X525">
            <v>0</v>
          </cell>
        </row>
        <row r="526">
          <cell r="B526">
            <v>523095</v>
          </cell>
          <cell r="C526" t="str">
            <v>OTROS</v>
          </cell>
          <cell r="D526">
            <v>0</v>
          </cell>
          <cell r="E526">
            <v>1574000</v>
          </cell>
          <cell r="F526">
            <v>726342.32</v>
          </cell>
          <cell r="G526">
            <v>0</v>
          </cell>
          <cell r="H526">
            <v>726342.32</v>
          </cell>
          <cell r="I526">
            <v>847657.68</v>
          </cell>
          <cell r="J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 t="str">
            <v xml:space="preserve"> </v>
          </cell>
          <cell r="W526">
            <v>0</v>
          </cell>
          <cell r="X526">
            <v>0</v>
          </cell>
        </row>
        <row r="527">
          <cell r="B527">
            <v>5235</v>
          </cell>
          <cell r="C527" t="str">
            <v>SERVICIOS</v>
          </cell>
          <cell r="D527">
            <v>0</v>
          </cell>
          <cell r="E527">
            <v>59930386</v>
          </cell>
          <cell r="F527">
            <v>79371269</v>
          </cell>
          <cell r="G527">
            <v>0</v>
          </cell>
          <cell r="H527">
            <v>79371269</v>
          </cell>
          <cell r="I527">
            <v>19440883</v>
          </cell>
          <cell r="J527" t="str">
            <v>Rev</v>
          </cell>
          <cell r="L527">
            <v>19440883</v>
          </cell>
          <cell r="M527">
            <v>0.32439108601770061</v>
          </cell>
          <cell r="N527">
            <v>6.8993649722339498E-2</v>
          </cell>
          <cell r="O527">
            <v>6.2410354819630899E-2</v>
          </cell>
          <cell r="P527">
            <v>2</v>
          </cell>
          <cell r="R527" t="str">
            <v></v>
          </cell>
          <cell r="S527" t="str">
            <v></v>
          </cell>
          <cell r="T527" t="str">
            <v></v>
          </cell>
          <cell r="U527">
            <v>0</v>
          </cell>
          <cell r="V527" t="str">
            <v xml:space="preserve"> </v>
          </cell>
          <cell r="W527" t="str">
            <v></v>
          </cell>
          <cell r="X527" t="str">
            <v>Comb</v>
          </cell>
        </row>
        <row r="528">
          <cell r="B528">
            <v>523510</v>
          </cell>
          <cell r="C528" t="str">
            <v>TEMPORALES</v>
          </cell>
          <cell r="D528">
            <v>0</v>
          </cell>
          <cell r="E528">
            <v>5535056</v>
          </cell>
          <cell r="F528">
            <v>1030208</v>
          </cell>
          <cell r="G528">
            <v>0</v>
          </cell>
          <cell r="H528">
            <v>1030208</v>
          </cell>
          <cell r="I528">
            <v>4504848</v>
          </cell>
          <cell r="J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 t="str">
            <v xml:space="preserve"> </v>
          </cell>
          <cell r="W528">
            <v>0</v>
          </cell>
          <cell r="X528">
            <v>0</v>
          </cell>
        </row>
        <row r="529">
          <cell r="B529">
            <v>523525</v>
          </cell>
          <cell r="C529" t="str">
            <v>ACUEDUCTO Y ALCANTARILLADO</v>
          </cell>
          <cell r="D529">
            <v>0</v>
          </cell>
          <cell r="E529">
            <v>0</v>
          </cell>
          <cell r="F529">
            <v>52910</v>
          </cell>
          <cell r="G529">
            <v>0</v>
          </cell>
          <cell r="H529">
            <v>52910</v>
          </cell>
          <cell r="I529">
            <v>52910</v>
          </cell>
          <cell r="J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 t="str">
            <v xml:space="preserve"> </v>
          </cell>
          <cell r="W529">
            <v>0</v>
          </cell>
          <cell r="X529">
            <v>0</v>
          </cell>
        </row>
        <row r="530">
          <cell r="B530">
            <v>523550</v>
          </cell>
          <cell r="C530" t="str">
            <v>TRANSPORTE, FLETES Y ACARREOS</v>
          </cell>
          <cell r="D530">
            <v>0</v>
          </cell>
          <cell r="E530">
            <v>3185603</v>
          </cell>
          <cell r="F530">
            <v>5352160</v>
          </cell>
          <cell r="G530">
            <v>0</v>
          </cell>
          <cell r="H530">
            <v>5352160</v>
          </cell>
          <cell r="I530">
            <v>2166557</v>
          </cell>
          <cell r="J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 t="str">
            <v xml:space="preserve"> </v>
          </cell>
          <cell r="W530">
            <v>0</v>
          </cell>
          <cell r="X530">
            <v>0</v>
          </cell>
        </row>
        <row r="531">
          <cell r="B531">
            <v>523560</v>
          </cell>
          <cell r="C531" t="str">
            <v>PROPAGANDA Y PUBLICIDAD</v>
          </cell>
          <cell r="D531">
            <v>0</v>
          </cell>
          <cell r="E531">
            <v>1644000</v>
          </cell>
          <cell r="F531">
            <v>1101000</v>
          </cell>
          <cell r="G531">
            <v>0</v>
          </cell>
          <cell r="H531">
            <v>1101000</v>
          </cell>
          <cell r="I531">
            <v>543000</v>
          </cell>
          <cell r="J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 t="str">
            <v xml:space="preserve"> </v>
          </cell>
          <cell r="W531">
            <v>0</v>
          </cell>
          <cell r="X531">
            <v>0</v>
          </cell>
        </row>
        <row r="532">
          <cell r="B532">
            <v>523595</v>
          </cell>
          <cell r="C532" t="str">
            <v>OTROS</v>
          </cell>
          <cell r="D532">
            <v>0</v>
          </cell>
          <cell r="E532">
            <v>49565727</v>
          </cell>
          <cell r="F532">
            <v>71834991</v>
          </cell>
          <cell r="G532">
            <v>0</v>
          </cell>
          <cell r="H532">
            <v>71834991</v>
          </cell>
          <cell r="I532">
            <v>22269264</v>
          </cell>
          <cell r="J532" t="str">
            <v>Rev</v>
          </cell>
          <cell r="K532">
            <v>0</v>
          </cell>
          <cell r="L532">
            <v>22269264</v>
          </cell>
          <cell r="M532">
            <v>0.44928754903564716</v>
          </cell>
          <cell r="N532">
            <v>5.7061544820871092E-2</v>
          </cell>
          <cell r="O532">
            <v>5.6484510494282159E-2</v>
          </cell>
          <cell r="P532">
            <v>2</v>
          </cell>
          <cell r="R532" t="str">
            <v></v>
          </cell>
          <cell r="S532" t="str">
            <v></v>
          </cell>
          <cell r="T532" t="str">
            <v></v>
          </cell>
          <cell r="U532">
            <v>0</v>
          </cell>
          <cell r="V532" t="str">
            <v xml:space="preserve"> </v>
          </cell>
          <cell r="W532" t="str">
            <v></v>
          </cell>
          <cell r="X532" t="str">
            <v>Comb</v>
          </cell>
        </row>
        <row r="533">
          <cell r="B533">
            <v>5240</v>
          </cell>
          <cell r="C533" t="str">
            <v>GASTOS LEGALES</v>
          </cell>
          <cell r="D533">
            <v>0</v>
          </cell>
          <cell r="E533">
            <v>83300</v>
          </cell>
          <cell r="F533">
            <v>12900</v>
          </cell>
          <cell r="G533">
            <v>0</v>
          </cell>
          <cell r="H533">
            <v>12900</v>
          </cell>
          <cell r="I533">
            <v>70400</v>
          </cell>
          <cell r="J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 t="str">
            <v xml:space="preserve"> </v>
          </cell>
          <cell r="W533">
            <v>0</v>
          </cell>
          <cell r="X533">
            <v>0</v>
          </cell>
        </row>
        <row r="534">
          <cell r="B534">
            <v>524095</v>
          </cell>
          <cell r="C534" t="str">
            <v>OTROS</v>
          </cell>
          <cell r="D534">
            <v>0</v>
          </cell>
          <cell r="E534">
            <v>13300</v>
          </cell>
          <cell r="F534">
            <v>12900</v>
          </cell>
          <cell r="G534">
            <v>0</v>
          </cell>
          <cell r="H534">
            <v>12900</v>
          </cell>
          <cell r="I534">
            <v>400</v>
          </cell>
          <cell r="J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 t="str">
            <v xml:space="preserve"> </v>
          </cell>
          <cell r="W534">
            <v>0</v>
          </cell>
          <cell r="X534">
            <v>0</v>
          </cell>
        </row>
        <row r="535">
          <cell r="B535">
            <v>5245</v>
          </cell>
          <cell r="C535" t="str">
            <v>MANTENIMIENTO Y REPARACIONES</v>
          </cell>
          <cell r="D535">
            <v>0</v>
          </cell>
          <cell r="E535">
            <v>8460717.2899999991</v>
          </cell>
          <cell r="F535">
            <v>18866578</v>
          </cell>
          <cell r="G535">
            <v>0</v>
          </cell>
          <cell r="H535">
            <v>18866578</v>
          </cell>
          <cell r="I535">
            <v>10405860.710000001</v>
          </cell>
          <cell r="J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 t="str">
            <v xml:space="preserve"> </v>
          </cell>
          <cell r="W535">
            <v>0</v>
          </cell>
          <cell r="X535">
            <v>0</v>
          </cell>
        </row>
        <row r="536">
          <cell r="B536">
            <v>524515</v>
          </cell>
          <cell r="C536" t="str">
            <v>MAQUINARIA Y EQUIPO</v>
          </cell>
          <cell r="D536">
            <v>0</v>
          </cell>
          <cell r="E536">
            <v>7202848</v>
          </cell>
          <cell r="F536">
            <v>17446668</v>
          </cell>
          <cell r="G536">
            <v>0</v>
          </cell>
          <cell r="H536">
            <v>17446668</v>
          </cell>
          <cell r="I536">
            <v>10243820</v>
          </cell>
          <cell r="J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 t="str">
            <v xml:space="preserve"> </v>
          </cell>
          <cell r="W536">
            <v>0</v>
          </cell>
          <cell r="X536">
            <v>0</v>
          </cell>
        </row>
        <row r="537">
          <cell r="B537">
            <v>524520</v>
          </cell>
          <cell r="C537" t="str">
            <v>EQUIPO DE OFICINA</v>
          </cell>
          <cell r="D537">
            <v>0</v>
          </cell>
          <cell r="E537">
            <v>570000</v>
          </cell>
          <cell r="F537">
            <v>190000</v>
          </cell>
          <cell r="G537">
            <v>0</v>
          </cell>
          <cell r="H537">
            <v>190000</v>
          </cell>
          <cell r="I537">
            <v>380000</v>
          </cell>
          <cell r="J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 t="str">
            <v xml:space="preserve"> </v>
          </cell>
          <cell r="W537">
            <v>0</v>
          </cell>
          <cell r="X537">
            <v>0</v>
          </cell>
        </row>
        <row r="538">
          <cell r="B538">
            <v>524525</v>
          </cell>
          <cell r="C538" t="str">
            <v>EQUIP.COMPUTACION/COMUNICACION</v>
          </cell>
          <cell r="D538">
            <v>0</v>
          </cell>
          <cell r="E538">
            <v>687869.29</v>
          </cell>
          <cell r="F538">
            <v>1217910</v>
          </cell>
          <cell r="G538">
            <v>0</v>
          </cell>
          <cell r="H538">
            <v>1217910</v>
          </cell>
          <cell r="I538">
            <v>530040.71</v>
          </cell>
          <cell r="J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 t="str">
            <v xml:space="preserve"> </v>
          </cell>
          <cell r="W538">
            <v>0</v>
          </cell>
          <cell r="X538">
            <v>0</v>
          </cell>
        </row>
        <row r="539">
          <cell r="B539">
            <v>524540</v>
          </cell>
          <cell r="C539" t="str">
            <v>FLOTA Y EQUIPO DE TRANSPORTE</v>
          </cell>
          <cell r="D539">
            <v>0</v>
          </cell>
          <cell r="E539">
            <v>0</v>
          </cell>
          <cell r="F539">
            <v>12000</v>
          </cell>
          <cell r="G539">
            <v>0</v>
          </cell>
          <cell r="H539">
            <v>12000</v>
          </cell>
          <cell r="I539">
            <v>12000</v>
          </cell>
          <cell r="J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 t="str">
            <v xml:space="preserve"> </v>
          </cell>
          <cell r="W539">
            <v>0</v>
          </cell>
          <cell r="X539">
            <v>0</v>
          </cell>
        </row>
        <row r="540">
          <cell r="B540">
            <v>5250</v>
          </cell>
          <cell r="C540" t="str">
            <v>ADECUACION E INSTALACION</v>
          </cell>
          <cell r="D540">
            <v>0</v>
          </cell>
          <cell r="E540">
            <v>5817350</v>
          </cell>
          <cell r="F540">
            <v>7659514</v>
          </cell>
          <cell r="G540">
            <v>0</v>
          </cell>
          <cell r="H540">
            <v>7659514</v>
          </cell>
          <cell r="I540">
            <v>1842164</v>
          </cell>
          <cell r="J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 t="str">
            <v xml:space="preserve"> </v>
          </cell>
          <cell r="W540">
            <v>0</v>
          </cell>
          <cell r="X540">
            <v>0</v>
          </cell>
        </row>
        <row r="541">
          <cell r="B541">
            <v>525005</v>
          </cell>
          <cell r="C541" t="str">
            <v>INSTALACIONES ELECTRICAS</v>
          </cell>
          <cell r="D541">
            <v>0</v>
          </cell>
          <cell r="E541">
            <v>842050</v>
          </cell>
          <cell r="F541">
            <v>896200</v>
          </cell>
          <cell r="G541">
            <v>0</v>
          </cell>
          <cell r="H541">
            <v>896200</v>
          </cell>
          <cell r="I541">
            <v>54150</v>
          </cell>
          <cell r="J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 t="str">
            <v xml:space="preserve"> </v>
          </cell>
          <cell r="W541">
            <v>0</v>
          </cell>
          <cell r="X541">
            <v>0</v>
          </cell>
        </row>
        <row r="542">
          <cell r="B542">
            <v>525015</v>
          </cell>
          <cell r="C542" t="str">
            <v>REPARACIONES LOCATIVAS</v>
          </cell>
          <cell r="D542">
            <v>0</v>
          </cell>
          <cell r="E542">
            <v>4975300</v>
          </cell>
          <cell r="F542">
            <v>6342820</v>
          </cell>
          <cell r="G542">
            <v>0</v>
          </cell>
          <cell r="H542">
            <v>6342820</v>
          </cell>
          <cell r="I542">
            <v>1367520</v>
          </cell>
          <cell r="J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 t="str">
            <v xml:space="preserve"> </v>
          </cell>
          <cell r="W542">
            <v>0</v>
          </cell>
          <cell r="X542">
            <v>0</v>
          </cell>
        </row>
        <row r="543">
          <cell r="B543">
            <v>525095</v>
          </cell>
          <cell r="C543" t="str">
            <v>OTROS</v>
          </cell>
          <cell r="D543">
            <v>0</v>
          </cell>
          <cell r="E543">
            <v>0</v>
          </cell>
          <cell r="F543">
            <v>420494</v>
          </cell>
          <cell r="G543">
            <v>0</v>
          </cell>
          <cell r="H543">
            <v>420494</v>
          </cell>
          <cell r="I543">
            <v>420494</v>
          </cell>
          <cell r="J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 t="str">
            <v xml:space="preserve"> </v>
          </cell>
          <cell r="W543">
            <v>0</v>
          </cell>
          <cell r="X543">
            <v>0</v>
          </cell>
        </row>
        <row r="544">
          <cell r="B544">
            <v>5255</v>
          </cell>
          <cell r="C544" t="str">
            <v>GASTOS DE VIAJES</v>
          </cell>
          <cell r="D544">
            <v>0</v>
          </cell>
          <cell r="E544">
            <v>3755500</v>
          </cell>
          <cell r="F544">
            <v>9363800</v>
          </cell>
          <cell r="G544">
            <v>0</v>
          </cell>
          <cell r="H544">
            <v>9363800</v>
          </cell>
          <cell r="I544">
            <v>5608300</v>
          </cell>
          <cell r="J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 t="str">
            <v xml:space="preserve"> </v>
          </cell>
          <cell r="W544">
            <v>0</v>
          </cell>
          <cell r="X544">
            <v>0</v>
          </cell>
        </row>
        <row r="545">
          <cell r="B545">
            <v>525505</v>
          </cell>
          <cell r="C545" t="str">
            <v>ALOJAMIENTO Y MANUTENCION</v>
          </cell>
          <cell r="D545">
            <v>0</v>
          </cell>
          <cell r="E545">
            <v>1800000</v>
          </cell>
          <cell r="F545">
            <v>5400000</v>
          </cell>
          <cell r="G545">
            <v>0</v>
          </cell>
          <cell r="H545">
            <v>5400000</v>
          </cell>
          <cell r="I545">
            <v>3600000</v>
          </cell>
          <cell r="J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 t="str">
            <v xml:space="preserve"> </v>
          </cell>
          <cell r="W545">
            <v>0</v>
          </cell>
          <cell r="X545">
            <v>0</v>
          </cell>
        </row>
        <row r="546">
          <cell r="B546">
            <v>525515</v>
          </cell>
          <cell r="C546" t="str">
            <v>PASAJES AEREOS</v>
          </cell>
          <cell r="D546">
            <v>0</v>
          </cell>
          <cell r="E546">
            <v>1955500</v>
          </cell>
          <cell r="F546">
            <v>3963800</v>
          </cell>
          <cell r="G546">
            <v>0</v>
          </cell>
          <cell r="H546">
            <v>3963800</v>
          </cell>
          <cell r="I546">
            <v>2008300</v>
          </cell>
          <cell r="J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 t="str">
            <v xml:space="preserve"> </v>
          </cell>
          <cell r="W546">
            <v>0</v>
          </cell>
          <cell r="X546">
            <v>0</v>
          </cell>
        </row>
        <row r="547">
          <cell r="B547">
            <v>5295</v>
          </cell>
          <cell r="C547" t="str">
            <v>DIVERSOS</v>
          </cell>
          <cell r="D547">
            <v>0</v>
          </cell>
          <cell r="E547">
            <v>24042662.02</v>
          </cell>
          <cell r="F547">
            <v>24926915</v>
          </cell>
          <cell r="G547">
            <v>320000</v>
          </cell>
          <cell r="H547">
            <v>24606915</v>
          </cell>
          <cell r="I547">
            <v>564252.98000000045</v>
          </cell>
          <cell r="J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 t="str">
            <v xml:space="preserve"> </v>
          </cell>
          <cell r="W547">
            <v>0</v>
          </cell>
          <cell r="X547">
            <v>0</v>
          </cell>
        </row>
        <row r="548">
          <cell r="B548">
            <v>529520</v>
          </cell>
          <cell r="C548" t="str">
            <v>GASTOS REPRESENTACION/RELAC P</v>
          </cell>
          <cell r="D548">
            <v>0</v>
          </cell>
          <cell r="E548">
            <v>1692145.75</v>
          </cell>
          <cell r="F548">
            <v>1209083</v>
          </cell>
          <cell r="G548">
            <v>0</v>
          </cell>
          <cell r="H548">
            <v>1209083</v>
          </cell>
          <cell r="I548">
            <v>483062.75</v>
          </cell>
          <cell r="J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 t="str">
            <v xml:space="preserve"> </v>
          </cell>
          <cell r="W548">
            <v>0</v>
          </cell>
          <cell r="X548">
            <v>0</v>
          </cell>
        </row>
        <row r="549">
          <cell r="B549">
            <v>529525</v>
          </cell>
          <cell r="C549" t="str">
            <v>ELEMENTOS DE ASEO Y CAFETERIA</v>
          </cell>
          <cell r="D549">
            <v>0</v>
          </cell>
          <cell r="E549">
            <v>8995974</v>
          </cell>
          <cell r="F549">
            <v>11168915</v>
          </cell>
          <cell r="G549">
            <v>0</v>
          </cell>
          <cell r="H549">
            <v>11168915</v>
          </cell>
          <cell r="I549">
            <v>2172941</v>
          </cell>
          <cell r="J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 t="str">
            <v xml:space="preserve"> </v>
          </cell>
          <cell r="W549">
            <v>0</v>
          </cell>
          <cell r="X549">
            <v>0</v>
          </cell>
        </row>
        <row r="550">
          <cell r="B550">
            <v>529530</v>
          </cell>
          <cell r="C550" t="str">
            <v>UTILES, PAPELERIA Y FOTOCOPIAS</v>
          </cell>
          <cell r="D550">
            <v>0</v>
          </cell>
          <cell r="E550">
            <v>4649206</v>
          </cell>
          <cell r="F550">
            <v>5528595</v>
          </cell>
          <cell r="G550">
            <v>0</v>
          </cell>
          <cell r="H550">
            <v>5528595</v>
          </cell>
          <cell r="I550">
            <v>879389</v>
          </cell>
          <cell r="J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 t="str">
            <v xml:space="preserve"> </v>
          </cell>
          <cell r="W550">
            <v>0</v>
          </cell>
          <cell r="X550">
            <v>0</v>
          </cell>
        </row>
        <row r="551">
          <cell r="B551">
            <v>529535</v>
          </cell>
          <cell r="C551" t="str">
            <v>COMBUSTIBLES Y LUBRICANTES</v>
          </cell>
          <cell r="D551">
            <v>0</v>
          </cell>
          <cell r="E551">
            <v>4017586</v>
          </cell>
          <cell r="F551">
            <v>4754289</v>
          </cell>
          <cell r="G551">
            <v>320000</v>
          </cell>
          <cell r="H551">
            <v>4434289</v>
          </cell>
          <cell r="I551">
            <v>416703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 t="str">
            <v xml:space="preserve"> </v>
          </cell>
          <cell r="W551">
            <v>0</v>
          </cell>
          <cell r="X551">
            <v>0</v>
          </cell>
        </row>
        <row r="552">
          <cell r="B552">
            <v>529595</v>
          </cell>
          <cell r="C552" t="str">
            <v>OTROS</v>
          </cell>
          <cell r="D552">
            <v>0</v>
          </cell>
          <cell r="E552">
            <v>570996.27</v>
          </cell>
          <cell r="F552">
            <v>2266033</v>
          </cell>
          <cell r="G552">
            <v>0</v>
          </cell>
          <cell r="H552">
            <v>2266033</v>
          </cell>
          <cell r="I552">
            <v>1695036.73</v>
          </cell>
          <cell r="J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 t="str">
            <v xml:space="preserve"> </v>
          </cell>
          <cell r="W552">
            <v>0</v>
          </cell>
          <cell r="X552">
            <v>0</v>
          </cell>
        </row>
        <row r="553">
          <cell r="B553">
            <v>53</v>
          </cell>
          <cell r="C553" t="str">
            <v>NO OPERACIONALES</v>
          </cell>
          <cell r="D553">
            <v>0</v>
          </cell>
          <cell r="E553">
            <v>15174558.16</v>
          </cell>
          <cell r="F553">
            <v>91141676.5</v>
          </cell>
          <cell r="G553">
            <v>55823.19</v>
          </cell>
          <cell r="H553">
            <v>91085853.310000002</v>
          </cell>
          <cell r="I553">
            <v>75911295.150000006</v>
          </cell>
          <cell r="J553" t="str">
            <v>Rev</v>
          </cell>
          <cell r="L553">
            <v>75911295.150000006</v>
          </cell>
          <cell r="M553">
            <v>5.0025374280815305</v>
          </cell>
          <cell r="N553">
            <v>1.7469404425032548E-2</v>
          </cell>
          <cell r="O553">
            <v>7.1621639615286378E-2</v>
          </cell>
          <cell r="P553">
            <v>-1</v>
          </cell>
          <cell r="R553" t="str">
            <v></v>
          </cell>
          <cell r="S553" t="str">
            <v></v>
          </cell>
          <cell r="T553" t="str">
            <v></v>
          </cell>
          <cell r="U553">
            <v>0</v>
          </cell>
          <cell r="V553" t="str">
            <v xml:space="preserve"> </v>
          </cell>
          <cell r="W553" t="str">
            <v></v>
          </cell>
          <cell r="X553" t="str">
            <v>Comb</v>
          </cell>
        </row>
        <row r="554">
          <cell r="B554">
            <v>5305</v>
          </cell>
          <cell r="C554" t="str">
            <v>FINANCIEROS</v>
          </cell>
          <cell r="D554">
            <v>0</v>
          </cell>
          <cell r="E554">
            <v>8264996.5599999996</v>
          </cell>
          <cell r="F554">
            <v>36588898.219999999</v>
          </cell>
          <cell r="G554">
            <v>5446.64</v>
          </cell>
          <cell r="H554">
            <v>36583451.579999998</v>
          </cell>
          <cell r="I554">
            <v>28318455.02</v>
          </cell>
          <cell r="J554" t="str">
            <v>Rev</v>
          </cell>
          <cell r="L554">
            <v>28318455.02</v>
          </cell>
          <cell r="M554">
            <v>3.4263117733227468</v>
          </cell>
          <cell r="N554">
            <v>9.5149108103021549E-3</v>
          </cell>
          <cell r="O554">
            <v>2.8765902604311222E-2</v>
          </cell>
          <cell r="P554">
            <v>-1</v>
          </cell>
          <cell r="R554" t="str">
            <v></v>
          </cell>
          <cell r="S554" t="str">
            <v></v>
          </cell>
          <cell r="T554" t="str">
            <v></v>
          </cell>
          <cell r="U554">
            <v>0</v>
          </cell>
          <cell r="V554" t="str">
            <v xml:space="preserve"> </v>
          </cell>
          <cell r="W554" t="str">
            <v></v>
          </cell>
          <cell r="X554" t="str">
            <v>Comb</v>
          </cell>
        </row>
        <row r="555">
          <cell r="B555">
            <v>530505</v>
          </cell>
          <cell r="C555" t="str">
            <v>GASTOS BANCARIOS</v>
          </cell>
          <cell r="D555">
            <v>0</v>
          </cell>
          <cell r="E555">
            <v>4526383.62</v>
          </cell>
          <cell r="F555">
            <v>6761179</v>
          </cell>
          <cell r="G555">
            <v>0</v>
          </cell>
          <cell r="H555">
            <v>6761179</v>
          </cell>
          <cell r="I555">
            <v>2234795.38</v>
          </cell>
          <cell r="J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 t="str">
            <v xml:space="preserve"> </v>
          </cell>
          <cell r="W555">
            <v>0</v>
          </cell>
          <cell r="X555">
            <v>0</v>
          </cell>
        </row>
        <row r="556">
          <cell r="B556">
            <v>530515</v>
          </cell>
          <cell r="C556" t="str">
            <v>COMISIONES</v>
          </cell>
          <cell r="D556">
            <v>0</v>
          </cell>
          <cell r="E556">
            <v>2927852.54</v>
          </cell>
          <cell r="F556">
            <v>4022350.02</v>
          </cell>
          <cell r="G556">
            <v>5446.64</v>
          </cell>
          <cell r="H556">
            <v>4016903.38</v>
          </cell>
          <cell r="I556">
            <v>1089050.8399999999</v>
          </cell>
          <cell r="J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 t="str">
            <v xml:space="preserve"> </v>
          </cell>
          <cell r="W556">
            <v>0</v>
          </cell>
          <cell r="X556">
            <v>0</v>
          </cell>
        </row>
        <row r="557">
          <cell r="B557">
            <v>530520</v>
          </cell>
          <cell r="C557" t="str">
            <v>INTERESES</v>
          </cell>
          <cell r="D557">
            <v>0</v>
          </cell>
          <cell r="E557">
            <v>50693.4</v>
          </cell>
          <cell r="F557">
            <v>24574401.199999999</v>
          </cell>
          <cell r="G557">
            <v>0</v>
          </cell>
          <cell r="H557">
            <v>24574401.199999999</v>
          </cell>
          <cell r="I557">
            <v>24523707.800000001</v>
          </cell>
          <cell r="J557" t="str">
            <v>Rev</v>
          </cell>
          <cell r="K557">
            <v>0</v>
          </cell>
          <cell r="L557">
            <v>24523707.800000001</v>
          </cell>
          <cell r="M557">
            <v>483.76529883574585</v>
          </cell>
          <cell r="N557">
            <v>5.8359755647735114E-5</v>
          </cell>
          <cell r="O557">
            <v>1.9323076444348688E-2</v>
          </cell>
          <cell r="P557">
            <v>-1</v>
          </cell>
          <cell r="R557" t="str">
            <v></v>
          </cell>
          <cell r="S557" t="str">
            <v></v>
          </cell>
          <cell r="T557" t="str">
            <v></v>
          </cell>
          <cell r="U557">
            <v>0</v>
          </cell>
          <cell r="V557" t="str">
            <v xml:space="preserve"> </v>
          </cell>
          <cell r="W557" t="str">
            <v></v>
          </cell>
          <cell r="X557" t="str">
            <v>Comb</v>
          </cell>
        </row>
        <row r="558">
          <cell r="B558">
            <v>530535</v>
          </cell>
          <cell r="C558" t="str">
            <v>DESCUENTOS COMERCIAL CONDICION</v>
          </cell>
          <cell r="D558">
            <v>0</v>
          </cell>
          <cell r="E558">
            <v>720467</v>
          </cell>
          <cell r="F558">
            <v>1157868</v>
          </cell>
          <cell r="G558">
            <v>0</v>
          </cell>
          <cell r="H558">
            <v>1157868</v>
          </cell>
          <cell r="I558">
            <v>437401</v>
          </cell>
          <cell r="J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 t="str">
            <v xml:space="preserve"> </v>
          </cell>
          <cell r="W558">
            <v>0</v>
          </cell>
          <cell r="X558">
            <v>0</v>
          </cell>
        </row>
        <row r="559">
          <cell r="B559">
            <v>53053501</v>
          </cell>
          <cell r="C559" t="str">
            <v>DSCTO REPUESTOS</v>
          </cell>
          <cell r="D559">
            <v>0</v>
          </cell>
          <cell r="E559">
            <v>343100</v>
          </cell>
          <cell r="F559">
            <v>691745</v>
          </cell>
          <cell r="G559">
            <v>0</v>
          </cell>
          <cell r="H559">
            <v>691745</v>
          </cell>
          <cell r="I559">
            <v>348645</v>
          </cell>
          <cell r="J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 t="str">
            <v xml:space="preserve"> </v>
          </cell>
          <cell r="W559">
            <v>0</v>
          </cell>
          <cell r="X559">
            <v>0</v>
          </cell>
        </row>
        <row r="560">
          <cell r="B560">
            <v>53053502</v>
          </cell>
          <cell r="C560" t="str">
            <v>DSCTO MOTOCICLETAS</v>
          </cell>
          <cell r="D560">
            <v>0</v>
          </cell>
          <cell r="E560">
            <v>377367</v>
          </cell>
          <cell r="F560">
            <v>466123</v>
          </cell>
          <cell r="G560">
            <v>0</v>
          </cell>
          <cell r="H560">
            <v>466123</v>
          </cell>
          <cell r="I560">
            <v>88756</v>
          </cell>
          <cell r="J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 t="str">
            <v xml:space="preserve"> </v>
          </cell>
          <cell r="W560">
            <v>0</v>
          </cell>
          <cell r="X560">
            <v>0</v>
          </cell>
        </row>
        <row r="561">
          <cell r="B561">
            <v>530595</v>
          </cell>
          <cell r="C561" t="str">
            <v>DSCTO OTROS</v>
          </cell>
          <cell r="D561">
            <v>0</v>
          </cell>
          <cell r="E561">
            <v>39600</v>
          </cell>
          <cell r="F561">
            <v>73100</v>
          </cell>
          <cell r="G561">
            <v>0</v>
          </cell>
          <cell r="H561">
            <v>73100</v>
          </cell>
          <cell r="I561">
            <v>33500</v>
          </cell>
          <cell r="J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 t="str">
            <v xml:space="preserve"> </v>
          </cell>
          <cell r="W561">
            <v>0</v>
          </cell>
          <cell r="X561">
            <v>0</v>
          </cell>
        </row>
        <row r="562">
          <cell r="B562">
            <v>5310</v>
          </cell>
          <cell r="C562" t="str">
            <v>PERDIDA VENTA RETIRO BIENES</v>
          </cell>
          <cell r="D562">
            <v>0</v>
          </cell>
          <cell r="E562">
            <v>0</v>
          </cell>
          <cell r="F562">
            <v>32888819</v>
          </cell>
          <cell r="G562">
            <v>0</v>
          </cell>
          <cell r="H562">
            <v>32888819</v>
          </cell>
          <cell r="I562">
            <v>32888819</v>
          </cell>
          <cell r="J562" t="str">
            <v>Rev</v>
          </cell>
          <cell r="L562">
            <v>32888819</v>
          </cell>
          <cell r="M562">
            <v>0</v>
          </cell>
          <cell r="N562">
            <v>0</v>
          </cell>
          <cell r="O562">
            <v>2.5860779212042311E-2</v>
          </cell>
          <cell r="P562">
            <v>-1</v>
          </cell>
          <cell r="R562" t="str">
            <v></v>
          </cell>
          <cell r="S562" t="str">
            <v></v>
          </cell>
          <cell r="T562" t="str">
            <v></v>
          </cell>
          <cell r="U562">
            <v>0</v>
          </cell>
          <cell r="V562" t="str">
            <v xml:space="preserve"> </v>
          </cell>
          <cell r="W562" t="str">
            <v></v>
          </cell>
          <cell r="X562" t="str">
            <v>Comb</v>
          </cell>
        </row>
        <row r="563">
          <cell r="B563">
            <v>531030</v>
          </cell>
          <cell r="C563" t="str">
            <v>RETIRO PROP. PLANTA EQUIPO</v>
          </cell>
          <cell r="D563">
            <v>0</v>
          </cell>
          <cell r="E563">
            <v>0</v>
          </cell>
          <cell r="F563">
            <v>32888819</v>
          </cell>
          <cell r="G563">
            <v>0</v>
          </cell>
          <cell r="H563">
            <v>32888819</v>
          </cell>
          <cell r="I563">
            <v>32888819</v>
          </cell>
          <cell r="J563" t="str">
            <v>Rev</v>
          </cell>
          <cell r="L563">
            <v>32888819</v>
          </cell>
          <cell r="M563">
            <v>0</v>
          </cell>
          <cell r="N563">
            <v>0</v>
          </cell>
          <cell r="O563">
            <v>2.5860779212042311E-2</v>
          </cell>
          <cell r="P563">
            <v>-1</v>
          </cell>
          <cell r="R563" t="str">
            <v></v>
          </cell>
          <cell r="S563" t="str">
            <v></v>
          </cell>
          <cell r="T563" t="str">
            <v></v>
          </cell>
          <cell r="U563">
            <v>0</v>
          </cell>
          <cell r="V563" t="str">
            <v xml:space="preserve"> </v>
          </cell>
          <cell r="W563" t="str">
            <v></v>
          </cell>
          <cell r="X563" t="str">
            <v>Comb</v>
          </cell>
        </row>
        <row r="564">
          <cell r="B564">
            <v>53103020</v>
          </cell>
          <cell r="C564" t="str">
            <v>MAQUINARIA Y EQUIPO</v>
          </cell>
          <cell r="D564">
            <v>0</v>
          </cell>
          <cell r="E564">
            <v>0</v>
          </cell>
          <cell r="F564">
            <v>32888819</v>
          </cell>
          <cell r="G564">
            <v>0</v>
          </cell>
          <cell r="H564">
            <v>32888819</v>
          </cell>
          <cell r="I564">
            <v>32888819</v>
          </cell>
          <cell r="J564" t="str">
            <v>Rev</v>
          </cell>
          <cell r="L564">
            <v>32888819</v>
          </cell>
          <cell r="M564">
            <v>0</v>
          </cell>
          <cell r="N564">
            <v>0</v>
          </cell>
          <cell r="O564">
            <v>2.5860779212042311E-2</v>
          </cell>
          <cell r="P564">
            <v>-1</v>
          </cell>
          <cell r="R564" t="str">
            <v></v>
          </cell>
          <cell r="S564" t="str">
            <v></v>
          </cell>
          <cell r="T564" t="str">
            <v></v>
          </cell>
          <cell r="U564">
            <v>0</v>
          </cell>
          <cell r="V564" t="str">
            <v xml:space="preserve"> </v>
          </cell>
          <cell r="W564" t="str">
            <v></v>
          </cell>
          <cell r="X564" t="str">
            <v>Comb</v>
          </cell>
        </row>
        <row r="565">
          <cell r="B565">
            <v>5315</v>
          </cell>
          <cell r="C565" t="str">
            <v>GASTOS EXTRAORDINARIOS</v>
          </cell>
          <cell r="D565">
            <v>0</v>
          </cell>
          <cell r="E565">
            <v>6831639.4800000004</v>
          </cell>
          <cell r="F565">
            <v>20502159.920000002</v>
          </cell>
          <cell r="G565">
            <v>45616.55</v>
          </cell>
          <cell r="H565">
            <v>20456543.370000001</v>
          </cell>
          <cell r="I565">
            <v>13624903.890000001</v>
          </cell>
          <cell r="J565" t="str">
            <v>Rev</v>
          </cell>
          <cell r="L565">
            <v>13624903.890000001</v>
          </cell>
          <cell r="M565">
            <v>1.9943827436865857</v>
          </cell>
          <cell r="N565">
            <v>7.8647873436427651E-3</v>
          </cell>
          <cell r="O565">
            <v>1.6085167166785101E-2</v>
          </cell>
          <cell r="P565">
            <v>-1</v>
          </cell>
          <cell r="R565" t="str">
            <v></v>
          </cell>
          <cell r="S565" t="str">
            <v></v>
          </cell>
          <cell r="T565" t="str">
            <v></v>
          </cell>
          <cell r="U565">
            <v>0</v>
          </cell>
          <cell r="V565" t="str">
            <v xml:space="preserve"> </v>
          </cell>
          <cell r="W565" t="str">
            <v></v>
          </cell>
          <cell r="X565" t="str">
            <v>Comb</v>
          </cell>
        </row>
        <row r="566">
          <cell r="B566">
            <v>531515</v>
          </cell>
          <cell r="C566" t="str">
            <v>COSTOS GASTOS EJERC. ANTERIORE</v>
          </cell>
          <cell r="D566">
            <v>0</v>
          </cell>
          <cell r="E566">
            <v>868000</v>
          </cell>
          <cell r="F566">
            <v>8310917.0800000001</v>
          </cell>
          <cell r="G566">
            <v>42460</v>
          </cell>
          <cell r="H566">
            <v>8268457.0800000001</v>
          </cell>
          <cell r="I566">
            <v>7400457.0800000001</v>
          </cell>
          <cell r="J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 t="str">
            <v xml:space="preserve"> </v>
          </cell>
          <cell r="W566">
            <v>0</v>
          </cell>
          <cell r="X566">
            <v>0</v>
          </cell>
        </row>
        <row r="567">
          <cell r="B567">
            <v>531520</v>
          </cell>
          <cell r="C567" t="str">
            <v>IMPUESTOS ASUMIDOS</v>
          </cell>
          <cell r="D567">
            <v>0</v>
          </cell>
          <cell r="E567">
            <v>4713810.18</v>
          </cell>
          <cell r="F567">
            <v>12191242.84</v>
          </cell>
          <cell r="G567">
            <v>3156.55</v>
          </cell>
          <cell r="H567">
            <v>12188086.289999999</v>
          </cell>
          <cell r="I567">
            <v>7474276.1099999994</v>
          </cell>
          <cell r="J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 t="str">
            <v xml:space="preserve"> </v>
          </cell>
          <cell r="W567">
            <v>0</v>
          </cell>
          <cell r="X567">
            <v>0</v>
          </cell>
        </row>
        <row r="568">
          <cell r="B568">
            <v>53152001</v>
          </cell>
          <cell r="C568" t="str">
            <v>Retenciones Asumidas</v>
          </cell>
          <cell r="D568">
            <v>0</v>
          </cell>
          <cell r="E568">
            <v>420881</v>
          </cell>
          <cell r="F568">
            <v>192652</v>
          </cell>
          <cell r="G568">
            <v>2738</v>
          </cell>
          <cell r="H568">
            <v>189914</v>
          </cell>
          <cell r="I568">
            <v>230967</v>
          </cell>
          <cell r="J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 t="str">
            <v xml:space="preserve"> </v>
          </cell>
          <cell r="W568">
            <v>0</v>
          </cell>
          <cell r="X568">
            <v>0</v>
          </cell>
        </row>
        <row r="569">
          <cell r="B569">
            <v>53152002</v>
          </cell>
          <cell r="C569" t="str">
            <v>Contribuci¢n Emerg.Econ¢mica</v>
          </cell>
          <cell r="D569">
            <v>0</v>
          </cell>
          <cell r="E569">
            <v>3374015.18</v>
          </cell>
          <cell r="F569">
            <v>11102970.859999999</v>
          </cell>
          <cell r="G569">
            <v>0</v>
          </cell>
          <cell r="H569">
            <v>11102970.859999999</v>
          </cell>
          <cell r="I569">
            <v>7728955.6799999997</v>
          </cell>
          <cell r="J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 t="str">
            <v xml:space="preserve"> </v>
          </cell>
          <cell r="W569">
            <v>0</v>
          </cell>
          <cell r="X569">
            <v>0</v>
          </cell>
        </row>
        <row r="570">
          <cell r="B570">
            <v>53152004</v>
          </cell>
          <cell r="C570" t="str">
            <v>IMPTO ICA</v>
          </cell>
          <cell r="D570">
            <v>0</v>
          </cell>
          <cell r="E570">
            <v>902612</v>
          </cell>
          <cell r="F570">
            <v>894300</v>
          </cell>
          <cell r="G570">
            <v>0</v>
          </cell>
          <cell r="H570">
            <v>894300</v>
          </cell>
          <cell r="I570">
            <v>8312</v>
          </cell>
          <cell r="J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 t="str">
            <v xml:space="preserve"> </v>
          </cell>
          <cell r="W570">
            <v>0</v>
          </cell>
          <cell r="X570">
            <v>0</v>
          </cell>
        </row>
        <row r="571">
          <cell r="B571">
            <v>53152005</v>
          </cell>
          <cell r="C571" t="str">
            <v>Retencion Cree Asumida</v>
          </cell>
          <cell r="D571">
            <v>0</v>
          </cell>
          <cell r="E571">
            <v>16302</v>
          </cell>
          <cell r="F571">
            <v>1319.98</v>
          </cell>
          <cell r="G571">
            <v>418.55</v>
          </cell>
          <cell r="H571">
            <v>901.43</v>
          </cell>
          <cell r="I571">
            <v>15400.57</v>
          </cell>
          <cell r="J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 t="str">
            <v xml:space="preserve"> </v>
          </cell>
          <cell r="W571">
            <v>0</v>
          </cell>
          <cell r="X571">
            <v>0</v>
          </cell>
        </row>
        <row r="572">
          <cell r="B572">
            <v>5395</v>
          </cell>
          <cell r="C572" t="str">
            <v>GASTOS DIVERSOS</v>
          </cell>
          <cell r="D572">
            <v>0</v>
          </cell>
          <cell r="E572">
            <v>77922.12</v>
          </cell>
          <cell r="F572">
            <v>1161799.3600000001</v>
          </cell>
          <cell r="G572">
            <v>4760</v>
          </cell>
          <cell r="H572">
            <v>1157039.3600000001</v>
          </cell>
          <cell r="I572">
            <v>1079117.2400000002</v>
          </cell>
          <cell r="J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 t="str">
            <v xml:space="preserve"> </v>
          </cell>
          <cell r="W572">
            <v>0</v>
          </cell>
          <cell r="X572">
            <v>0</v>
          </cell>
        </row>
        <row r="573">
          <cell r="B573">
            <v>539515</v>
          </cell>
          <cell r="C573" t="str">
            <v>INDEMNIZACIONES</v>
          </cell>
          <cell r="D573">
            <v>0</v>
          </cell>
          <cell r="E573">
            <v>0</v>
          </cell>
          <cell r="F573">
            <v>1064000</v>
          </cell>
          <cell r="G573">
            <v>0</v>
          </cell>
          <cell r="H573">
            <v>1064000</v>
          </cell>
          <cell r="I573">
            <v>1064000</v>
          </cell>
          <cell r="J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 t="str">
            <v xml:space="preserve"> </v>
          </cell>
          <cell r="W573">
            <v>0</v>
          </cell>
          <cell r="X573">
            <v>0</v>
          </cell>
        </row>
        <row r="574">
          <cell r="B574">
            <v>539581</v>
          </cell>
          <cell r="C574" t="str">
            <v>AJUSTE AL PESO</v>
          </cell>
          <cell r="D574">
            <v>0</v>
          </cell>
          <cell r="E574">
            <v>27922.12</v>
          </cell>
          <cell r="F574">
            <v>97799.360000000001</v>
          </cell>
          <cell r="G574">
            <v>4760</v>
          </cell>
          <cell r="H574">
            <v>93039.360000000001</v>
          </cell>
          <cell r="I574">
            <v>65117.240000000005</v>
          </cell>
          <cell r="J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 t="str">
            <v xml:space="preserve"> </v>
          </cell>
          <cell r="W574">
            <v>0</v>
          </cell>
          <cell r="X574">
            <v>0</v>
          </cell>
        </row>
        <row r="575">
          <cell r="B575">
            <v>54</v>
          </cell>
          <cell r="C575" t="str">
            <v>IMPORENTA Y COMPLEMENTARIOS</v>
          </cell>
          <cell r="D575">
            <v>0</v>
          </cell>
          <cell r="E575">
            <v>10204000</v>
          </cell>
          <cell r="F575">
            <v>32789000</v>
          </cell>
          <cell r="G575">
            <v>32789000</v>
          </cell>
          <cell r="H575">
            <v>0</v>
          </cell>
          <cell r="I575">
            <v>10204000</v>
          </cell>
          <cell r="J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 t="str">
            <v xml:space="preserve"> </v>
          </cell>
          <cell r="W575">
            <v>0</v>
          </cell>
          <cell r="X575">
            <v>0</v>
          </cell>
        </row>
        <row r="576">
          <cell r="B576">
            <v>5405</v>
          </cell>
          <cell r="C576" t="str">
            <v>IMPORENTA Y COMPLEMENTARIOS</v>
          </cell>
          <cell r="D576">
            <v>0</v>
          </cell>
          <cell r="E576">
            <v>10204000</v>
          </cell>
          <cell r="F576">
            <v>32789000</v>
          </cell>
          <cell r="G576">
            <v>32789000</v>
          </cell>
          <cell r="H576">
            <v>0</v>
          </cell>
          <cell r="I576">
            <v>10204000</v>
          </cell>
          <cell r="J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 t="str">
            <v xml:space="preserve"> </v>
          </cell>
          <cell r="W576">
            <v>0</v>
          </cell>
          <cell r="X576">
            <v>0</v>
          </cell>
        </row>
        <row r="577">
          <cell r="B577">
            <v>540505</v>
          </cell>
          <cell r="C577" t="str">
            <v>IMPORRENTA Y COMPLEMENTARIOS</v>
          </cell>
          <cell r="D577">
            <v>0</v>
          </cell>
          <cell r="E577">
            <v>10204000</v>
          </cell>
          <cell r="F577">
            <v>32789000</v>
          </cell>
          <cell r="G577">
            <v>32789000</v>
          </cell>
          <cell r="H577">
            <v>0</v>
          </cell>
          <cell r="I577">
            <v>10204000</v>
          </cell>
          <cell r="J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 t="str">
            <v xml:space="preserve"> </v>
          </cell>
          <cell r="W577">
            <v>0</v>
          </cell>
          <cell r="X577">
            <v>0</v>
          </cell>
        </row>
        <row r="578">
          <cell r="B578">
            <v>54050501</v>
          </cell>
          <cell r="C578" t="str">
            <v>IMPUESTO DE RENTA</v>
          </cell>
          <cell r="D578">
            <v>0</v>
          </cell>
          <cell r="E578">
            <v>10204000</v>
          </cell>
          <cell r="F578">
            <v>32789000</v>
          </cell>
          <cell r="G578">
            <v>32789000</v>
          </cell>
          <cell r="H578">
            <v>0</v>
          </cell>
          <cell r="I578">
            <v>10204000</v>
          </cell>
          <cell r="J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 t="str">
            <v xml:space="preserve"> </v>
          </cell>
          <cell r="W578">
            <v>0</v>
          </cell>
          <cell r="X578">
            <v>0</v>
          </cell>
        </row>
        <row r="579">
          <cell r="B579">
            <v>6</v>
          </cell>
          <cell r="C579" t="str">
            <v>COSTO DE VENTAS</v>
          </cell>
          <cell r="D579">
            <v>0</v>
          </cell>
          <cell r="E579">
            <v>1150198916.45</v>
          </cell>
          <cell r="F579">
            <v>1152310734.1400001</v>
          </cell>
          <cell r="G579">
            <v>19086216.27</v>
          </cell>
          <cell r="H579">
            <v>1133224517.8699999</v>
          </cell>
          <cell r="I579">
            <v>16974398.580000162</v>
          </cell>
          <cell r="J579" t="str">
            <v>Rev</v>
          </cell>
          <cell r="L579">
            <v>-16974398.580000162</v>
          </cell>
          <cell r="M579">
            <v>1.4757793923498319E-2</v>
          </cell>
          <cell r="N579">
            <v>1.3241433344441622</v>
          </cell>
          <cell r="O579">
            <v>0.89106480394778431</v>
          </cell>
          <cell r="P579">
            <v>2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 t="str">
            <v xml:space="preserve"> </v>
          </cell>
          <cell r="W579">
            <v>0</v>
          </cell>
          <cell r="X579">
            <v>0</v>
          </cell>
        </row>
        <row r="580">
          <cell r="B580">
            <v>61</v>
          </cell>
          <cell r="C580" t="str">
            <v>COSTO VTAS/PRESTACION SERVICIO</v>
          </cell>
          <cell r="D580">
            <v>0</v>
          </cell>
          <cell r="E580">
            <v>1150198916.45</v>
          </cell>
          <cell r="F580">
            <v>1152310734.1400001</v>
          </cell>
          <cell r="G580">
            <v>19086216.27</v>
          </cell>
          <cell r="H580">
            <v>1133224517.8699999</v>
          </cell>
          <cell r="I580">
            <v>16974398.580000162</v>
          </cell>
          <cell r="J580" t="str">
            <v>Rev</v>
          </cell>
          <cell r="L580">
            <v>-16974398.580000162</v>
          </cell>
          <cell r="M580">
            <v>1.4757793923498319E-2</v>
          </cell>
          <cell r="N580">
            <v>1.3241433344441622</v>
          </cell>
          <cell r="O580">
            <v>0.89106480394778431</v>
          </cell>
          <cell r="P580">
            <v>2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 t="str">
            <v xml:space="preserve"> </v>
          </cell>
          <cell r="W580">
            <v>0</v>
          </cell>
          <cell r="X580">
            <v>0</v>
          </cell>
        </row>
        <row r="581">
          <cell r="B581">
            <v>6135</v>
          </cell>
          <cell r="C581" t="str">
            <v>COMERCIO POR MAYOR Y POR MENOR</v>
          </cell>
          <cell r="D581">
            <v>0</v>
          </cell>
          <cell r="E581">
            <v>999002267.45000005</v>
          </cell>
          <cell r="F581">
            <v>957275632.13999999</v>
          </cell>
          <cell r="G581">
            <v>8621908.2699999996</v>
          </cell>
          <cell r="H581">
            <v>948653723.87</v>
          </cell>
          <cell r="I581">
            <v>50348543.580000043</v>
          </cell>
          <cell r="J581" t="str">
            <v>Rev</v>
          </cell>
          <cell r="L581">
            <v>-50348543.580000043</v>
          </cell>
          <cell r="M581">
            <v>5.0398828131308505E-2</v>
          </cell>
          <cell r="N581">
            <v>1.1500812377925986</v>
          </cell>
          <cell r="O581">
            <v>0.74593510036598831</v>
          </cell>
          <cell r="P581">
            <v>2</v>
          </cell>
          <cell r="R581" t="str">
            <v></v>
          </cell>
          <cell r="S581" t="str">
            <v></v>
          </cell>
          <cell r="T581" t="str">
            <v></v>
          </cell>
          <cell r="U581">
            <v>0</v>
          </cell>
          <cell r="V581" t="str">
            <v xml:space="preserve"> </v>
          </cell>
          <cell r="W581" t="str">
            <v></v>
          </cell>
          <cell r="X581" t="str">
            <v>Comb</v>
          </cell>
        </row>
        <row r="582">
          <cell r="B582">
            <v>613502</v>
          </cell>
          <cell r="C582" t="str">
            <v>VENTA DE VEHICULOS AUTOMOTORES</v>
          </cell>
          <cell r="D582">
            <v>0</v>
          </cell>
          <cell r="E582">
            <v>632474551</v>
          </cell>
          <cell r="F582">
            <v>600189505.45000005</v>
          </cell>
          <cell r="G582">
            <v>0</v>
          </cell>
          <cell r="H582">
            <v>600189505.45000005</v>
          </cell>
          <cell r="I582">
            <v>32285045.549999952</v>
          </cell>
          <cell r="J582" t="str">
            <v>Rev</v>
          </cell>
          <cell r="L582">
            <v>-32285045.549999952</v>
          </cell>
          <cell r="M582">
            <v>5.1045604125817157E-2</v>
          </cell>
          <cell r="N582">
            <v>0.72812358708966018</v>
          </cell>
          <cell r="O582">
            <v>0.47193449803799026</v>
          </cell>
          <cell r="P582">
            <v>2</v>
          </cell>
          <cell r="R582" t="str">
            <v></v>
          </cell>
          <cell r="S582" t="str">
            <v></v>
          </cell>
          <cell r="T582" t="str">
            <v></v>
          </cell>
          <cell r="U582">
            <v>0</v>
          </cell>
          <cell r="V582" t="str">
            <v xml:space="preserve"> </v>
          </cell>
          <cell r="W582" t="str">
            <v></v>
          </cell>
          <cell r="X582" t="str">
            <v>Comb</v>
          </cell>
        </row>
        <row r="583">
          <cell r="B583">
            <v>61350206</v>
          </cell>
          <cell r="C583" t="str">
            <v>SPLENDOR</v>
          </cell>
          <cell r="D583">
            <v>0</v>
          </cell>
          <cell r="E583">
            <v>38443973</v>
          </cell>
          <cell r="F583">
            <v>32444737.379999999</v>
          </cell>
          <cell r="G583">
            <v>0</v>
          </cell>
          <cell r="H583">
            <v>32444737.379999999</v>
          </cell>
          <cell r="I583">
            <v>5999235.620000001</v>
          </cell>
          <cell r="J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 t="str">
            <v xml:space="preserve"> </v>
          </cell>
          <cell r="W583">
            <v>0</v>
          </cell>
          <cell r="X583">
            <v>0</v>
          </cell>
        </row>
        <row r="584">
          <cell r="B584">
            <v>61350216</v>
          </cell>
          <cell r="C584" t="str">
            <v>ECO-100</v>
          </cell>
          <cell r="D584">
            <v>0</v>
          </cell>
          <cell r="E584">
            <v>238261888</v>
          </cell>
          <cell r="F584">
            <v>226876199.65000001</v>
          </cell>
          <cell r="G584">
            <v>0</v>
          </cell>
          <cell r="H584">
            <v>226876199.65000001</v>
          </cell>
          <cell r="I584">
            <v>11385688.349999994</v>
          </cell>
          <cell r="J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 t="str">
            <v xml:space="preserve"> </v>
          </cell>
          <cell r="W584">
            <v>0</v>
          </cell>
          <cell r="X584">
            <v>0</v>
          </cell>
        </row>
        <row r="585">
          <cell r="B585">
            <v>61350218</v>
          </cell>
          <cell r="C585" t="str">
            <v>C-100 WAVE</v>
          </cell>
          <cell r="D585">
            <v>0</v>
          </cell>
          <cell r="E585">
            <v>90782468</v>
          </cell>
          <cell r="F585">
            <v>22468757.66</v>
          </cell>
          <cell r="G585">
            <v>0</v>
          </cell>
          <cell r="H585">
            <v>22468757.66</v>
          </cell>
          <cell r="I585">
            <v>68313710.340000004</v>
          </cell>
          <cell r="J585" t="str">
            <v>Rev</v>
          </cell>
          <cell r="L585">
            <v>-68313710.340000004</v>
          </cell>
          <cell r="M585">
            <v>0.75249893338436236</v>
          </cell>
          <cell r="N585">
            <v>0.10451148768041464</v>
          </cell>
          <cell r="O585">
            <v>1.7667389668633113E-2</v>
          </cell>
          <cell r="P585">
            <v>2</v>
          </cell>
          <cell r="R585" t="str">
            <v></v>
          </cell>
          <cell r="S585" t="str">
            <v></v>
          </cell>
          <cell r="T585" t="str">
            <v></v>
          </cell>
          <cell r="U585">
            <v>0</v>
          </cell>
          <cell r="V585" t="str">
            <v xml:space="preserve"> </v>
          </cell>
          <cell r="W585" t="str">
            <v></v>
          </cell>
          <cell r="X585" t="str">
            <v>Comb</v>
          </cell>
        </row>
        <row r="586">
          <cell r="B586">
            <v>61350221</v>
          </cell>
          <cell r="C586" t="str">
            <v>CBF 150</v>
          </cell>
          <cell r="D586">
            <v>0</v>
          </cell>
          <cell r="E586">
            <v>19260006</v>
          </cell>
          <cell r="F586">
            <v>26135361</v>
          </cell>
          <cell r="G586">
            <v>0</v>
          </cell>
          <cell r="H586">
            <v>26135361</v>
          </cell>
          <cell r="I586">
            <v>6875355</v>
          </cell>
          <cell r="J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 t="str">
            <v xml:space="preserve"> </v>
          </cell>
          <cell r="W586">
            <v>0</v>
          </cell>
          <cell r="X586">
            <v>0</v>
          </cell>
        </row>
        <row r="587">
          <cell r="B587">
            <v>61350224</v>
          </cell>
          <cell r="C587" t="str">
            <v>ELITE 125</v>
          </cell>
          <cell r="D587">
            <v>0</v>
          </cell>
          <cell r="E587">
            <v>52885572</v>
          </cell>
          <cell r="F587">
            <v>68785088.540000007</v>
          </cell>
          <cell r="G587">
            <v>0</v>
          </cell>
          <cell r="H587">
            <v>68785088.540000007</v>
          </cell>
          <cell r="I587">
            <v>15899516.540000007</v>
          </cell>
          <cell r="J587" t="str">
            <v>Rev</v>
          </cell>
          <cell r="L587">
            <v>15899516.540000007</v>
          </cell>
          <cell r="M587">
            <v>0.30063996547111199</v>
          </cell>
          <cell r="N587">
            <v>6.0883449506458472E-2</v>
          </cell>
          <cell r="O587">
            <v>5.408634429268263E-2</v>
          </cell>
          <cell r="P587">
            <v>2</v>
          </cell>
          <cell r="R587" t="str">
            <v></v>
          </cell>
          <cell r="S587" t="str">
            <v></v>
          </cell>
          <cell r="T587" t="str">
            <v></v>
          </cell>
          <cell r="U587">
            <v>0</v>
          </cell>
          <cell r="V587" t="str">
            <v xml:space="preserve"> </v>
          </cell>
          <cell r="W587" t="str">
            <v></v>
          </cell>
          <cell r="X587" t="str">
            <v>Comb</v>
          </cell>
        </row>
        <row r="588">
          <cell r="B588">
            <v>61350227</v>
          </cell>
          <cell r="C588" t="str">
            <v>CB 110</v>
          </cell>
          <cell r="D588">
            <v>0</v>
          </cell>
          <cell r="E588">
            <v>35185927</v>
          </cell>
          <cell r="F588">
            <v>18202731.09</v>
          </cell>
          <cell r="G588">
            <v>0</v>
          </cell>
          <cell r="H588">
            <v>18202731.09</v>
          </cell>
          <cell r="I588">
            <v>16983195.91</v>
          </cell>
          <cell r="J588" t="str">
            <v>Rev</v>
          </cell>
          <cell r="L588">
            <v>-16983195.91</v>
          </cell>
          <cell r="M588">
            <v>0.48267012859999398</v>
          </cell>
          <cell r="N588">
            <v>4.0507089718958389E-2</v>
          </cell>
          <cell r="O588">
            <v>1.4312973955515651E-2</v>
          </cell>
          <cell r="P588">
            <v>2</v>
          </cell>
          <cell r="R588" t="str">
            <v></v>
          </cell>
          <cell r="S588" t="str">
            <v></v>
          </cell>
          <cell r="T588" t="str">
            <v></v>
          </cell>
          <cell r="U588">
            <v>0</v>
          </cell>
          <cell r="V588" t="str">
            <v xml:space="preserve"> </v>
          </cell>
          <cell r="W588" t="str">
            <v></v>
          </cell>
          <cell r="X588" t="str">
            <v>Comb</v>
          </cell>
        </row>
        <row r="589">
          <cell r="B589">
            <v>61350228</v>
          </cell>
          <cell r="C589" t="str">
            <v>CB 125</v>
          </cell>
          <cell r="D589">
            <v>0</v>
          </cell>
          <cell r="E589">
            <v>9500824</v>
          </cell>
          <cell r="F589">
            <v>20653562.359999999</v>
          </cell>
          <cell r="G589">
            <v>0</v>
          </cell>
          <cell r="H589">
            <v>20653562.359999999</v>
          </cell>
          <cell r="I589">
            <v>11152738.359999999</v>
          </cell>
          <cell r="J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 t="str">
            <v xml:space="preserve"> </v>
          </cell>
          <cell r="W589">
            <v>0</v>
          </cell>
          <cell r="X589">
            <v>0</v>
          </cell>
        </row>
        <row r="590">
          <cell r="B590">
            <v>61350229</v>
          </cell>
          <cell r="C590" t="str">
            <v>CB 150</v>
          </cell>
          <cell r="D590">
            <v>0</v>
          </cell>
          <cell r="E590">
            <v>32760687</v>
          </cell>
          <cell r="F590">
            <v>17321635.510000002</v>
          </cell>
          <cell r="G590">
            <v>0</v>
          </cell>
          <cell r="H590">
            <v>17321635.510000002</v>
          </cell>
          <cell r="I590">
            <v>15439051.489999998</v>
          </cell>
          <cell r="J590" t="str">
            <v>Rev</v>
          </cell>
          <cell r="L590">
            <v>-15439051.489999998</v>
          </cell>
          <cell r="M590">
            <v>0.47126763519946935</v>
          </cell>
          <cell r="N590">
            <v>3.7715081019855289E-2</v>
          </cell>
          <cell r="O590">
            <v>1.3620160441625525E-2</v>
          </cell>
          <cell r="P590">
            <v>2</v>
          </cell>
          <cell r="R590" t="str">
            <v></v>
          </cell>
          <cell r="S590" t="str">
            <v></v>
          </cell>
          <cell r="T590" t="str">
            <v></v>
          </cell>
          <cell r="U590">
            <v>0</v>
          </cell>
          <cell r="V590" t="str">
            <v xml:space="preserve"> </v>
          </cell>
          <cell r="W590" t="str">
            <v></v>
          </cell>
          <cell r="X590" t="str">
            <v>Comb</v>
          </cell>
        </row>
        <row r="591">
          <cell r="B591">
            <v>61350230</v>
          </cell>
          <cell r="C591" t="str">
            <v>CB 1</v>
          </cell>
          <cell r="D591">
            <v>0</v>
          </cell>
          <cell r="E591">
            <v>54076132</v>
          </cell>
          <cell r="F591">
            <v>66662326.32</v>
          </cell>
          <cell r="G591">
            <v>0</v>
          </cell>
          <cell r="H591">
            <v>66662326.32</v>
          </cell>
          <cell r="I591">
            <v>12586194.32</v>
          </cell>
          <cell r="J591" t="str">
            <v>Rev</v>
          </cell>
          <cell r="L591">
            <v>12586194.32</v>
          </cell>
          <cell r="M591">
            <v>0.23274953023637121</v>
          </cell>
          <cell r="N591">
            <v>6.2254057725358122E-2</v>
          </cell>
          <cell r="O591">
            <v>5.2417196942299356E-2</v>
          </cell>
          <cell r="P591">
            <v>2</v>
          </cell>
          <cell r="R591" t="str">
            <v></v>
          </cell>
          <cell r="S591" t="str">
            <v></v>
          </cell>
          <cell r="T591" t="str">
            <v></v>
          </cell>
          <cell r="U591">
            <v>0</v>
          </cell>
          <cell r="V591" t="str">
            <v xml:space="preserve"> </v>
          </cell>
          <cell r="W591" t="str">
            <v></v>
          </cell>
          <cell r="X591" t="str">
            <v>Comb</v>
          </cell>
        </row>
        <row r="592">
          <cell r="B592">
            <v>61350231</v>
          </cell>
          <cell r="C592" t="str">
            <v>CB 125 POWER SPORT</v>
          </cell>
          <cell r="D592">
            <v>0</v>
          </cell>
          <cell r="E592">
            <v>19517248</v>
          </cell>
          <cell r="F592">
            <v>12673581.33</v>
          </cell>
          <cell r="G592">
            <v>0</v>
          </cell>
          <cell r="H592">
            <v>12673581.33</v>
          </cell>
          <cell r="I592">
            <v>6843666.6699999999</v>
          </cell>
          <cell r="J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 t="str">
            <v xml:space="preserve"> </v>
          </cell>
          <cell r="W592">
            <v>0</v>
          </cell>
          <cell r="X592">
            <v>0</v>
          </cell>
        </row>
        <row r="593">
          <cell r="B593">
            <v>61350234</v>
          </cell>
          <cell r="C593" t="str">
            <v>WAVE 110</v>
          </cell>
          <cell r="D593">
            <v>0</v>
          </cell>
          <cell r="E593">
            <v>0</v>
          </cell>
          <cell r="F593">
            <v>54943827.920000002</v>
          </cell>
          <cell r="G593">
            <v>0</v>
          </cell>
          <cell r="H593">
            <v>54943827.920000002</v>
          </cell>
          <cell r="I593">
            <v>54943827.920000002</v>
          </cell>
          <cell r="J593" t="str">
            <v>Rev</v>
          </cell>
          <cell r="L593">
            <v>54943827.920000002</v>
          </cell>
          <cell r="M593">
            <v>0</v>
          </cell>
          <cell r="N593">
            <v>0</v>
          </cell>
          <cell r="O593">
            <v>4.3202834461874902E-2</v>
          </cell>
          <cell r="P593">
            <v>-1</v>
          </cell>
          <cell r="R593" t="str">
            <v></v>
          </cell>
          <cell r="S593" t="str">
            <v></v>
          </cell>
          <cell r="T593" t="str">
            <v></v>
          </cell>
          <cell r="U593">
            <v>0</v>
          </cell>
          <cell r="V593" t="str">
            <v xml:space="preserve"> </v>
          </cell>
          <cell r="W593" t="str">
            <v></v>
          </cell>
          <cell r="X593" t="str">
            <v>Comb</v>
          </cell>
        </row>
        <row r="594">
          <cell r="B594">
            <v>61350235</v>
          </cell>
          <cell r="C594" t="str">
            <v>MOTOCICLETA INVICTA</v>
          </cell>
          <cell r="D594">
            <v>0</v>
          </cell>
          <cell r="E594">
            <v>0</v>
          </cell>
          <cell r="F594">
            <v>33021696.690000001</v>
          </cell>
          <cell r="G594">
            <v>0</v>
          </cell>
          <cell r="H594">
            <v>33021696.690000001</v>
          </cell>
          <cell r="I594">
            <v>33021696.690000001</v>
          </cell>
          <cell r="J594" t="str">
            <v>Rev</v>
          </cell>
          <cell r="L594">
            <v>33021696.690000001</v>
          </cell>
          <cell r="M594">
            <v>0</v>
          </cell>
          <cell r="N594">
            <v>0</v>
          </cell>
          <cell r="O594">
            <v>2.5965262155114733E-2</v>
          </cell>
          <cell r="P594">
            <v>-1</v>
          </cell>
          <cell r="R594" t="str">
            <v></v>
          </cell>
          <cell r="S594" t="str">
            <v></v>
          </cell>
          <cell r="T594" t="str">
            <v></v>
          </cell>
          <cell r="U594">
            <v>0</v>
          </cell>
          <cell r="V594" t="str">
            <v xml:space="preserve"> </v>
          </cell>
          <cell r="W594" t="str">
            <v></v>
          </cell>
          <cell r="X594" t="str">
            <v>Comb</v>
          </cell>
        </row>
        <row r="595">
          <cell r="B595">
            <v>613504</v>
          </cell>
          <cell r="C595" t="str">
            <v>MANTEN.REPARACION DE VEHICULOS</v>
          </cell>
          <cell r="D595">
            <v>0</v>
          </cell>
          <cell r="E595">
            <v>37063263</v>
          </cell>
          <cell r="F595">
            <v>44782179</v>
          </cell>
          <cell r="G595">
            <v>5088474</v>
          </cell>
          <cell r="H595">
            <v>39693705</v>
          </cell>
          <cell r="I595">
            <v>2630442</v>
          </cell>
          <cell r="J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 t="str">
            <v xml:space="preserve"> </v>
          </cell>
          <cell r="W595">
            <v>0</v>
          </cell>
          <cell r="X595">
            <v>0</v>
          </cell>
        </row>
        <row r="596">
          <cell r="B596">
            <v>61350401</v>
          </cell>
          <cell r="C596" t="str">
            <v>Mano de Obra Mec nica</v>
          </cell>
          <cell r="D596">
            <v>0</v>
          </cell>
          <cell r="E596">
            <v>104100</v>
          </cell>
          <cell r="F596">
            <v>4339494</v>
          </cell>
          <cell r="G596">
            <v>0</v>
          </cell>
          <cell r="H596">
            <v>4339494</v>
          </cell>
          <cell r="I596">
            <v>4235394</v>
          </cell>
          <cell r="J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 t="str">
            <v xml:space="preserve"> </v>
          </cell>
          <cell r="W596">
            <v>0</v>
          </cell>
          <cell r="X596">
            <v>0</v>
          </cell>
        </row>
        <row r="597">
          <cell r="B597">
            <v>61350402</v>
          </cell>
          <cell r="C597" t="str">
            <v>Otros Trabajos Externos</v>
          </cell>
          <cell r="D597">
            <v>0</v>
          </cell>
          <cell r="E597">
            <v>3313750</v>
          </cell>
          <cell r="F597">
            <v>4162100</v>
          </cell>
          <cell r="G597">
            <v>0</v>
          </cell>
          <cell r="H597">
            <v>4162100</v>
          </cell>
          <cell r="I597">
            <v>848350</v>
          </cell>
          <cell r="J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 t="str">
            <v xml:space="preserve"> </v>
          </cell>
          <cell r="W597">
            <v>0</v>
          </cell>
          <cell r="X597">
            <v>0</v>
          </cell>
        </row>
        <row r="598">
          <cell r="B598">
            <v>61350405</v>
          </cell>
          <cell r="C598" t="str">
            <v>GASTOS DE PERSONAL</v>
          </cell>
          <cell r="D598">
            <v>0</v>
          </cell>
          <cell r="E598">
            <v>33369663</v>
          </cell>
          <cell r="F598">
            <v>35253995</v>
          </cell>
          <cell r="G598">
            <v>4939884</v>
          </cell>
          <cell r="H598">
            <v>30314111</v>
          </cell>
          <cell r="I598">
            <v>3055552</v>
          </cell>
          <cell r="J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 t="str">
            <v xml:space="preserve"> </v>
          </cell>
          <cell r="W598">
            <v>0</v>
          </cell>
          <cell r="X598">
            <v>0</v>
          </cell>
        </row>
        <row r="599">
          <cell r="B599">
            <v>6135040506</v>
          </cell>
          <cell r="C599" t="str">
            <v>SALARIOS</v>
          </cell>
          <cell r="D599">
            <v>0</v>
          </cell>
          <cell r="E599">
            <v>18999950</v>
          </cell>
          <cell r="F599">
            <v>19208610</v>
          </cell>
          <cell r="G599">
            <v>0</v>
          </cell>
          <cell r="H599">
            <v>19208610</v>
          </cell>
          <cell r="I599">
            <v>208660</v>
          </cell>
          <cell r="J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 t="str">
            <v xml:space="preserve"> </v>
          </cell>
          <cell r="W599">
            <v>0</v>
          </cell>
          <cell r="X599">
            <v>0</v>
          </cell>
        </row>
        <row r="600">
          <cell r="B600">
            <v>6135040515</v>
          </cell>
          <cell r="C600" t="str">
            <v>HORAS EXTRAS</v>
          </cell>
          <cell r="D600">
            <v>0</v>
          </cell>
          <cell r="E600">
            <v>6141</v>
          </cell>
          <cell r="F600">
            <v>120652</v>
          </cell>
          <cell r="G600">
            <v>0</v>
          </cell>
          <cell r="H600">
            <v>120652</v>
          </cell>
          <cell r="I600">
            <v>114511</v>
          </cell>
          <cell r="J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 t="str">
            <v xml:space="preserve"> </v>
          </cell>
          <cell r="W600">
            <v>0</v>
          </cell>
          <cell r="X600">
            <v>0</v>
          </cell>
        </row>
        <row r="601">
          <cell r="B601">
            <v>6135040524</v>
          </cell>
          <cell r="C601" t="str">
            <v>INCAPACIDADES</v>
          </cell>
          <cell r="D601">
            <v>0</v>
          </cell>
          <cell r="E601">
            <v>751266</v>
          </cell>
          <cell r="F601">
            <v>41073</v>
          </cell>
          <cell r="G601">
            <v>0</v>
          </cell>
          <cell r="H601">
            <v>41073</v>
          </cell>
          <cell r="I601">
            <v>710193</v>
          </cell>
          <cell r="J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 t="str">
            <v xml:space="preserve"> </v>
          </cell>
          <cell r="W601">
            <v>0</v>
          </cell>
          <cell r="X601">
            <v>0</v>
          </cell>
        </row>
        <row r="602">
          <cell r="B602">
            <v>6135040527</v>
          </cell>
          <cell r="C602" t="str">
            <v>AUXILO DE TRANSPORTE</v>
          </cell>
          <cell r="D602">
            <v>0</v>
          </cell>
          <cell r="E602">
            <v>2028050</v>
          </cell>
          <cell r="F602">
            <v>2026800</v>
          </cell>
          <cell r="G602">
            <v>0</v>
          </cell>
          <cell r="H602">
            <v>2026800</v>
          </cell>
          <cell r="I602">
            <v>1250</v>
          </cell>
          <cell r="J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 t="str">
            <v xml:space="preserve"> </v>
          </cell>
          <cell r="W602">
            <v>0</v>
          </cell>
          <cell r="X602">
            <v>0</v>
          </cell>
        </row>
        <row r="603">
          <cell r="B603">
            <v>6135040530</v>
          </cell>
          <cell r="C603" t="str">
            <v>CESANTIAS</v>
          </cell>
          <cell r="D603">
            <v>0</v>
          </cell>
          <cell r="E603">
            <v>1900674</v>
          </cell>
          <cell r="F603">
            <v>3742516</v>
          </cell>
          <cell r="G603">
            <v>1885849</v>
          </cell>
          <cell r="H603">
            <v>1856667</v>
          </cell>
          <cell r="I603">
            <v>44007</v>
          </cell>
          <cell r="J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 t="str">
            <v xml:space="preserve"> </v>
          </cell>
          <cell r="W603">
            <v>0</v>
          </cell>
          <cell r="X603">
            <v>0</v>
          </cell>
        </row>
        <row r="604">
          <cell r="B604">
            <v>6135040533</v>
          </cell>
          <cell r="C604" t="str">
            <v>INTERESES CESANTIAS</v>
          </cell>
          <cell r="D604">
            <v>0</v>
          </cell>
          <cell r="E604">
            <v>210480</v>
          </cell>
          <cell r="F604">
            <v>394437</v>
          </cell>
          <cell r="G604">
            <v>226394</v>
          </cell>
          <cell r="H604">
            <v>168043</v>
          </cell>
          <cell r="I604">
            <v>42437</v>
          </cell>
          <cell r="J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 t="str">
            <v xml:space="preserve"> </v>
          </cell>
          <cell r="W604">
            <v>0</v>
          </cell>
          <cell r="X604">
            <v>0</v>
          </cell>
        </row>
        <row r="605">
          <cell r="B605">
            <v>6135040536</v>
          </cell>
          <cell r="C605" t="str">
            <v>PRIMAS</v>
          </cell>
          <cell r="D605">
            <v>0</v>
          </cell>
          <cell r="E605">
            <v>1898365</v>
          </cell>
          <cell r="F605">
            <v>2992348</v>
          </cell>
          <cell r="G605">
            <v>1885849</v>
          </cell>
          <cell r="H605">
            <v>1106499</v>
          </cell>
          <cell r="I605">
            <v>791866</v>
          </cell>
          <cell r="J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 t="str">
            <v xml:space="preserve"> </v>
          </cell>
          <cell r="W605">
            <v>0</v>
          </cell>
          <cell r="X605">
            <v>0</v>
          </cell>
        </row>
        <row r="606">
          <cell r="B606">
            <v>6135040539</v>
          </cell>
          <cell r="C606" t="str">
            <v>VACACIONES</v>
          </cell>
          <cell r="D606">
            <v>0</v>
          </cell>
          <cell r="E606">
            <v>1008432</v>
          </cell>
          <cell r="F606">
            <v>2729025</v>
          </cell>
          <cell r="G606">
            <v>941792</v>
          </cell>
          <cell r="H606">
            <v>1787233</v>
          </cell>
          <cell r="I606">
            <v>778801</v>
          </cell>
          <cell r="J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 t="str">
            <v xml:space="preserve"> </v>
          </cell>
          <cell r="W606">
            <v>0</v>
          </cell>
          <cell r="X606">
            <v>0</v>
          </cell>
        </row>
        <row r="607">
          <cell r="B607">
            <v>6135040560</v>
          </cell>
          <cell r="C607" t="str">
            <v>INDEMNIZACIONES LABORALES</v>
          </cell>
          <cell r="D607">
            <v>0</v>
          </cell>
          <cell r="E607">
            <v>1404975</v>
          </cell>
          <cell r="F607">
            <v>616100</v>
          </cell>
          <cell r="G607">
            <v>0</v>
          </cell>
          <cell r="H607">
            <v>616100</v>
          </cell>
          <cell r="I607">
            <v>788875</v>
          </cell>
          <cell r="J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 t="str">
            <v xml:space="preserve"> </v>
          </cell>
          <cell r="W607">
            <v>0</v>
          </cell>
          <cell r="X607">
            <v>0</v>
          </cell>
        </row>
        <row r="608">
          <cell r="B608">
            <v>6135040568</v>
          </cell>
          <cell r="C608" t="str">
            <v>APORTE A RIESGOS PROFESIONALES</v>
          </cell>
          <cell r="D608">
            <v>0</v>
          </cell>
          <cell r="E608">
            <v>83594</v>
          </cell>
          <cell r="F608">
            <v>107053</v>
          </cell>
          <cell r="G608">
            <v>0</v>
          </cell>
          <cell r="H608">
            <v>107053</v>
          </cell>
          <cell r="I608">
            <v>23459</v>
          </cell>
          <cell r="J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 t="str">
            <v xml:space="preserve"> </v>
          </cell>
          <cell r="W608">
            <v>0</v>
          </cell>
          <cell r="X608">
            <v>0</v>
          </cell>
        </row>
        <row r="609">
          <cell r="B609">
            <v>6135040570</v>
          </cell>
          <cell r="C609" t="str">
            <v>APORTE A FONDO PENSIONES Y CES</v>
          </cell>
          <cell r="D609">
            <v>0</v>
          </cell>
          <cell r="E609">
            <v>2104370</v>
          </cell>
          <cell r="F609">
            <v>2455104</v>
          </cell>
          <cell r="G609">
            <v>0</v>
          </cell>
          <cell r="H609">
            <v>2455104</v>
          </cell>
          <cell r="I609">
            <v>350734</v>
          </cell>
          <cell r="J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 t="str">
            <v xml:space="preserve"> </v>
          </cell>
          <cell r="W609">
            <v>0</v>
          </cell>
          <cell r="X609">
            <v>0</v>
          </cell>
        </row>
        <row r="610">
          <cell r="B610">
            <v>6135040572</v>
          </cell>
          <cell r="C610" t="str">
            <v>CAJASAI</v>
          </cell>
          <cell r="D610">
            <v>0</v>
          </cell>
          <cell r="E610">
            <v>798386</v>
          </cell>
          <cell r="F610">
            <v>820277</v>
          </cell>
          <cell r="G610">
            <v>0</v>
          </cell>
          <cell r="H610">
            <v>820277</v>
          </cell>
          <cell r="I610">
            <v>21891</v>
          </cell>
          <cell r="J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 t="str">
            <v xml:space="preserve"> </v>
          </cell>
          <cell r="W610">
            <v>0</v>
          </cell>
          <cell r="X610">
            <v>0</v>
          </cell>
        </row>
        <row r="611">
          <cell r="B611">
            <v>61350415</v>
          </cell>
          <cell r="C611" t="str">
            <v>IMPUESTOS</v>
          </cell>
          <cell r="D611">
            <v>0</v>
          </cell>
          <cell r="E611">
            <v>275750</v>
          </cell>
          <cell r="F611">
            <v>1026590</v>
          </cell>
          <cell r="G611">
            <v>148590</v>
          </cell>
          <cell r="H611">
            <v>878000</v>
          </cell>
          <cell r="I611">
            <v>602250</v>
          </cell>
          <cell r="J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 t="str">
            <v xml:space="preserve"> </v>
          </cell>
          <cell r="W611">
            <v>0</v>
          </cell>
          <cell r="X611">
            <v>0</v>
          </cell>
        </row>
        <row r="612">
          <cell r="B612">
            <v>6135041505</v>
          </cell>
          <cell r="C612" t="str">
            <v>INDUSTRIA Y COMERCIO</v>
          </cell>
          <cell r="D612">
            <v>0</v>
          </cell>
          <cell r="E612">
            <v>275750</v>
          </cell>
          <cell r="F612">
            <v>1026590</v>
          </cell>
          <cell r="G612">
            <v>148590</v>
          </cell>
          <cell r="H612">
            <v>878000</v>
          </cell>
          <cell r="I612">
            <v>602250</v>
          </cell>
          <cell r="J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 t="str">
            <v xml:space="preserve"> </v>
          </cell>
          <cell r="W612">
            <v>0</v>
          </cell>
          <cell r="X612">
            <v>0</v>
          </cell>
        </row>
        <row r="613">
          <cell r="B613">
            <v>613506</v>
          </cell>
          <cell r="C613" t="str">
            <v>VTA PARTES,VEHICULOS AUTOMOTOR</v>
          </cell>
          <cell r="D613">
            <v>0</v>
          </cell>
          <cell r="E613">
            <v>241695688.44999999</v>
          </cell>
          <cell r="F613">
            <v>219469275.69</v>
          </cell>
          <cell r="G613">
            <v>3533434.27</v>
          </cell>
          <cell r="H613">
            <v>215935841.41999999</v>
          </cell>
          <cell r="I613">
            <v>25759847.030000001</v>
          </cell>
          <cell r="J613" t="str">
            <v>Rev</v>
          </cell>
          <cell r="L613">
            <v>-25759847.030000001</v>
          </cell>
          <cell r="M613">
            <v>0.10657967130153828</v>
          </cell>
          <cell r="N613">
            <v>0.27824729292280875</v>
          </cell>
          <cell r="O613">
            <v>0.16979232726262383</v>
          </cell>
          <cell r="P613">
            <v>2</v>
          </cell>
          <cell r="R613" t="str">
            <v></v>
          </cell>
          <cell r="S613" t="str">
            <v></v>
          </cell>
          <cell r="T613" t="str">
            <v></v>
          </cell>
          <cell r="U613">
            <v>0</v>
          </cell>
          <cell r="V613" t="str">
            <v xml:space="preserve"> </v>
          </cell>
          <cell r="W613" t="str">
            <v></v>
          </cell>
          <cell r="X613" t="str">
            <v>Comb</v>
          </cell>
        </row>
        <row r="614">
          <cell r="B614">
            <v>61350601</v>
          </cell>
          <cell r="C614" t="str">
            <v>Repuestos</v>
          </cell>
          <cell r="D614">
            <v>0</v>
          </cell>
          <cell r="E614">
            <v>241695688.44999999</v>
          </cell>
          <cell r="F614">
            <v>219469275.69</v>
          </cell>
          <cell r="G614">
            <v>3533434.27</v>
          </cell>
          <cell r="H614">
            <v>215935841.41999999</v>
          </cell>
          <cell r="I614">
            <v>25759847.030000001</v>
          </cell>
          <cell r="J614" t="str">
            <v>Rev</v>
          </cell>
          <cell r="L614">
            <v>-25759847.030000001</v>
          </cell>
          <cell r="M614">
            <v>0.10657967130153828</v>
          </cell>
          <cell r="N614">
            <v>0.27824729292280875</v>
          </cell>
          <cell r="O614">
            <v>0.16979232726262383</v>
          </cell>
          <cell r="P614">
            <v>2</v>
          </cell>
          <cell r="R614" t="str">
            <v></v>
          </cell>
          <cell r="S614" t="str">
            <v></v>
          </cell>
          <cell r="T614" t="str">
            <v></v>
          </cell>
          <cell r="U614">
            <v>0</v>
          </cell>
          <cell r="V614" t="str">
            <v xml:space="preserve"> </v>
          </cell>
          <cell r="W614" t="str">
            <v></v>
          </cell>
          <cell r="X614" t="str">
            <v>Comb</v>
          </cell>
        </row>
        <row r="615">
          <cell r="B615">
            <v>613595</v>
          </cell>
          <cell r="C615" t="str">
            <v>VENTA DE OTROS PRODUCTOS</v>
          </cell>
          <cell r="D615">
            <v>0</v>
          </cell>
          <cell r="E615">
            <v>87768765</v>
          </cell>
          <cell r="F615">
            <v>92834672</v>
          </cell>
          <cell r="G615">
            <v>0</v>
          </cell>
          <cell r="H615">
            <v>92834672</v>
          </cell>
          <cell r="I615">
            <v>5065907</v>
          </cell>
          <cell r="J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 t="str">
            <v xml:space="preserve"> </v>
          </cell>
          <cell r="W615">
            <v>0</v>
          </cell>
          <cell r="X615">
            <v>0</v>
          </cell>
        </row>
        <row r="616">
          <cell r="B616">
            <v>61359502</v>
          </cell>
          <cell r="C616" t="str">
            <v>Seguros</v>
          </cell>
          <cell r="D616">
            <v>0</v>
          </cell>
          <cell r="E616">
            <v>54685461</v>
          </cell>
          <cell r="F616">
            <v>67253200</v>
          </cell>
          <cell r="G616">
            <v>0</v>
          </cell>
          <cell r="H616">
            <v>67253200</v>
          </cell>
          <cell r="I616">
            <v>12567739</v>
          </cell>
          <cell r="J616" t="str">
            <v>Rev</v>
          </cell>
          <cell r="L616">
            <v>12567739</v>
          </cell>
          <cell r="M616">
            <v>0.2298186532614217</v>
          </cell>
          <cell r="N616">
            <v>6.2955535463073059E-2</v>
          </cell>
          <cell r="O616">
            <v>5.2881806321574631E-2</v>
          </cell>
          <cell r="P616">
            <v>2</v>
          </cell>
          <cell r="R616" t="str">
            <v></v>
          </cell>
          <cell r="S616" t="str">
            <v></v>
          </cell>
          <cell r="T616" t="str">
            <v></v>
          </cell>
          <cell r="U616">
            <v>0</v>
          </cell>
          <cell r="V616" t="str">
            <v xml:space="preserve"> </v>
          </cell>
          <cell r="W616" t="str">
            <v></v>
          </cell>
          <cell r="X616" t="str">
            <v>Comb</v>
          </cell>
        </row>
        <row r="617">
          <cell r="B617">
            <v>61359503</v>
          </cell>
          <cell r="C617" t="str">
            <v>Matriculas</v>
          </cell>
          <cell r="D617">
            <v>0</v>
          </cell>
          <cell r="E617">
            <v>33083304</v>
          </cell>
          <cell r="F617">
            <v>25581472</v>
          </cell>
          <cell r="G617">
            <v>0</v>
          </cell>
          <cell r="H617">
            <v>25581472</v>
          </cell>
          <cell r="I617">
            <v>7501832</v>
          </cell>
          <cell r="J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 t="str">
            <v xml:space="preserve"> </v>
          </cell>
          <cell r="W617">
            <v>0</v>
          </cell>
          <cell r="X617">
            <v>0</v>
          </cell>
        </row>
        <row r="618">
          <cell r="B618">
            <v>6170</v>
          </cell>
          <cell r="C618" t="str">
            <v>OTRAS ACTIV.SERVIC.SOCIALES</v>
          </cell>
          <cell r="D618">
            <v>0</v>
          </cell>
          <cell r="E618">
            <v>151196649</v>
          </cell>
          <cell r="F618">
            <v>195035102</v>
          </cell>
          <cell r="G618">
            <v>10464308</v>
          </cell>
          <cell r="H618">
            <v>184570794</v>
          </cell>
          <cell r="I618">
            <v>33374145</v>
          </cell>
          <cell r="J618" t="str">
            <v>Rev</v>
          </cell>
          <cell r="L618">
            <v>33374145</v>
          </cell>
          <cell r="M618">
            <v>0.22073336426920415</v>
          </cell>
          <cell r="N618">
            <v>0.17406209665156358</v>
          </cell>
          <cell r="O618">
            <v>0.14512970358179611</v>
          </cell>
          <cell r="P618">
            <v>2</v>
          </cell>
          <cell r="R618" t="str">
            <v></v>
          </cell>
          <cell r="S618" t="str">
            <v></v>
          </cell>
          <cell r="T618" t="str">
            <v></v>
          </cell>
          <cell r="U618">
            <v>0</v>
          </cell>
          <cell r="V618" t="str">
            <v xml:space="preserve"> </v>
          </cell>
          <cell r="W618" t="str">
            <v></v>
          </cell>
          <cell r="X618" t="str">
            <v>Comb</v>
          </cell>
        </row>
        <row r="619">
          <cell r="B619">
            <v>617050</v>
          </cell>
          <cell r="C619" t="str">
            <v>LAVANDERIA Y SIMILARES</v>
          </cell>
          <cell r="D619">
            <v>0</v>
          </cell>
          <cell r="E619">
            <v>151196649</v>
          </cell>
          <cell r="F619">
            <v>195035102</v>
          </cell>
          <cell r="G619">
            <v>10464308</v>
          </cell>
          <cell r="H619">
            <v>184570794</v>
          </cell>
          <cell r="I619">
            <v>33374145</v>
          </cell>
          <cell r="J619" t="str">
            <v>Rev</v>
          </cell>
          <cell r="L619">
            <v>33374145</v>
          </cell>
          <cell r="M619">
            <v>0.22073336426920415</v>
          </cell>
          <cell r="N619">
            <v>0.17406209665156358</v>
          </cell>
          <cell r="O619">
            <v>0.14512970358179611</v>
          </cell>
          <cell r="P619">
            <v>2</v>
          </cell>
          <cell r="R619" t="str">
            <v></v>
          </cell>
          <cell r="S619" t="str">
            <v></v>
          </cell>
          <cell r="T619" t="str">
            <v></v>
          </cell>
          <cell r="U619">
            <v>0</v>
          </cell>
          <cell r="V619" t="str">
            <v xml:space="preserve"> </v>
          </cell>
          <cell r="W619" t="str">
            <v></v>
          </cell>
          <cell r="X619" t="str">
            <v>Comb</v>
          </cell>
        </row>
        <row r="620">
          <cell r="B620">
            <v>61705005</v>
          </cell>
          <cell r="C620" t="str">
            <v>GASTOS DE PERSONAL</v>
          </cell>
          <cell r="D620">
            <v>0</v>
          </cell>
          <cell r="E620">
            <v>34303181</v>
          </cell>
          <cell r="F620">
            <v>53239284</v>
          </cell>
          <cell r="G620">
            <v>7050248</v>
          </cell>
          <cell r="H620">
            <v>46189036</v>
          </cell>
          <cell r="I620">
            <v>11885855</v>
          </cell>
          <cell r="J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 t="str">
            <v xml:space="preserve"> </v>
          </cell>
          <cell r="W620">
            <v>0</v>
          </cell>
          <cell r="X620">
            <v>0</v>
          </cell>
        </row>
        <row r="621">
          <cell r="B621">
            <v>6170500506</v>
          </cell>
          <cell r="C621" t="str">
            <v>SALARIOS</v>
          </cell>
          <cell r="D621">
            <v>0</v>
          </cell>
          <cell r="E621">
            <v>21328650</v>
          </cell>
          <cell r="F621">
            <v>25754665</v>
          </cell>
          <cell r="G621">
            <v>0</v>
          </cell>
          <cell r="H621">
            <v>25754665</v>
          </cell>
          <cell r="I621">
            <v>4426015</v>
          </cell>
          <cell r="J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 t="str">
            <v xml:space="preserve"> </v>
          </cell>
          <cell r="W621">
            <v>0</v>
          </cell>
          <cell r="X621">
            <v>0</v>
          </cell>
        </row>
        <row r="622">
          <cell r="B622">
            <v>6170500515</v>
          </cell>
          <cell r="C622" t="str">
            <v>HORAS EXTRAS</v>
          </cell>
          <cell r="D622">
            <v>0</v>
          </cell>
          <cell r="E622">
            <v>620821</v>
          </cell>
          <cell r="F622">
            <v>4372192</v>
          </cell>
          <cell r="G622">
            <v>0</v>
          </cell>
          <cell r="H622">
            <v>4372192</v>
          </cell>
          <cell r="I622">
            <v>3751371</v>
          </cell>
          <cell r="J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 t="str">
            <v xml:space="preserve"> </v>
          </cell>
          <cell r="W622">
            <v>0</v>
          </cell>
          <cell r="X622">
            <v>0</v>
          </cell>
        </row>
        <row r="623">
          <cell r="B623">
            <v>6170500524</v>
          </cell>
          <cell r="C623" t="str">
            <v>INCAPACIDADES</v>
          </cell>
          <cell r="D623">
            <v>0</v>
          </cell>
          <cell r="E623">
            <v>91700</v>
          </cell>
          <cell r="F623">
            <v>513416</v>
          </cell>
          <cell r="G623">
            <v>0</v>
          </cell>
          <cell r="H623">
            <v>513416</v>
          </cell>
          <cell r="I623">
            <v>421716</v>
          </cell>
          <cell r="J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 t="str">
            <v xml:space="preserve"> </v>
          </cell>
          <cell r="W623">
            <v>0</v>
          </cell>
          <cell r="X623">
            <v>0</v>
          </cell>
        </row>
        <row r="624">
          <cell r="B624">
            <v>6170500527</v>
          </cell>
          <cell r="C624" t="str">
            <v>AUXILIO DE TRANSPORTE</v>
          </cell>
          <cell r="D624">
            <v>0</v>
          </cell>
          <cell r="E624">
            <v>2166700</v>
          </cell>
          <cell r="F624">
            <v>2662800</v>
          </cell>
          <cell r="G624">
            <v>0</v>
          </cell>
          <cell r="H624">
            <v>2662800</v>
          </cell>
          <cell r="I624">
            <v>496100</v>
          </cell>
          <cell r="J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 t="str">
            <v xml:space="preserve"> </v>
          </cell>
          <cell r="W624">
            <v>0</v>
          </cell>
          <cell r="X624">
            <v>0</v>
          </cell>
        </row>
        <row r="625">
          <cell r="B625">
            <v>6170500530</v>
          </cell>
          <cell r="C625" t="str">
            <v>CESANTIAS</v>
          </cell>
          <cell r="D625">
            <v>0</v>
          </cell>
          <cell r="E625">
            <v>2085706</v>
          </cell>
          <cell r="F625">
            <v>5579782</v>
          </cell>
          <cell r="G625">
            <v>2691502</v>
          </cell>
          <cell r="H625">
            <v>2888280</v>
          </cell>
          <cell r="I625">
            <v>802574</v>
          </cell>
          <cell r="J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 t="str">
            <v xml:space="preserve"> </v>
          </cell>
          <cell r="W625">
            <v>0</v>
          </cell>
          <cell r="X625">
            <v>0</v>
          </cell>
        </row>
        <row r="626">
          <cell r="B626">
            <v>6170500533</v>
          </cell>
          <cell r="C626" t="str">
            <v>INTERESES CESANTIAS</v>
          </cell>
          <cell r="D626">
            <v>0</v>
          </cell>
          <cell r="E626">
            <v>213321</v>
          </cell>
          <cell r="F626">
            <v>647939</v>
          </cell>
          <cell r="G626">
            <v>323111</v>
          </cell>
          <cell r="H626">
            <v>324828</v>
          </cell>
          <cell r="I626">
            <v>111507</v>
          </cell>
          <cell r="J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 t="str">
            <v xml:space="preserve"> </v>
          </cell>
          <cell r="W626">
            <v>0</v>
          </cell>
          <cell r="X626">
            <v>0</v>
          </cell>
        </row>
        <row r="627">
          <cell r="B627">
            <v>6170500536</v>
          </cell>
          <cell r="C627" t="str">
            <v>PRIMAS</v>
          </cell>
          <cell r="D627">
            <v>0</v>
          </cell>
          <cell r="E627">
            <v>2059653</v>
          </cell>
          <cell r="F627">
            <v>4394186</v>
          </cell>
          <cell r="G627">
            <v>2691502</v>
          </cell>
          <cell r="H627">
            <v>1702684</v>
          </cell>
          <cell r="I627">
            <v>356969</v>
          </cell>
          <cell r="J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 t="str">
            <v xml:space="preserve"> </v>
          </cell>
          <cell r="W627">
            <v>0</v>
          </cell>
          <cell r="X627">
            <v>0</v>
          </cell>
        </row>
        <row r="628">
          <cell r="B628">
            <v>6170500539</v>
          </cell>
          <cell r="C628" t="str">
            <v>VACACIONES</v>
          </cell>
          <cell r="D628">
            <v>0</v>
          </cell>
          <cell r="E628">
            <v>1213326</v>
          </cell>
          <cell r="F628">
            <v>4013399</v>
          </cell>
          <cell r="G628">
            <v>1344133</v>
          </cell>
          <cell r="H628">
            <v>2669266</v>
          </cell>
          <cell r="I628">
            <v>1455940</v>
          </cell>
          <cell r="J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 t="str">
            <v xml:space="preserve"> </v>
          </cell>
          <cell r="W628">
            <v>0</v>
          </cell>
          <cell r="X628">
            <v>0</v>
          </cell>
        </row>
        <row r="629">
          <cell r="B629">
            <v>6170500548</v>
          </cell>
          <cell r="C629" t="str">
            <v>BONIFICACIONES</v>
          </cell>
          <cell r="D629">
            <v>0</v>
          </cell>
          <cell r="E629">
            <v>50000</v>
          </cell>
          <cell r="F629">
            <v>250000</v>
          </cell>
          <cell r="G629">
            <v>0</v>
          </cell>
          <cell r="H629">
            <v>250000</v>
          </cell>
          <cell r="I629">
            <v>200000</v>
          </cell>
          <cell r="J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 t="str">
            <v xml:space="preserve"> </v>
          </cell>
          <cell r="W629">
            <v>0</v>
          </cell>
          <cell r="X629">
            <v>0</v>
          </cell>
        </row>
        <row r="630">
          <cell r="B630">
            <v>6170500568</v>
          </cell>
          <cell r="C630" t="str">
            <v>APORTES ADMINISTRADORAS RIESGO</v>
          </cell>
          <cell r="D630">
            <v>0</v>
          </cell>
          <cell r="E630">
            <v>81489</v>
          </cell>
          <cell r="F630">
            <v>270986</v>
          </cell>
          <cell r="G630">
            <v>0</v>
          </cell>
          <cell r="H630">
            <v>270986</v>
          </cell>
          <cell r="I630">
            <v>189497</v>
          </cell>
          <cell r="J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 t="str">
            <v xml:space="preserve"> </v>
          </cell>
          <cell r="W630">
            <v>0</v>
          </cell>
          <cell r="X630">
            <v>0</v>
          </cell>
        </row>
        <row r="631">
          <cell r="B631">
            <v>6170500570</v>
          </cell>
          <cell r="C631" t="str">
            <v>APORTE FONFO PENSION Y CESANTI</v>
          </cell>
          <cell r="D631">
            <v>0</v>
          </cell>
          <cell r="E631">
            <v>1984930</v>
          </cell>
          <cell r="F631">
            <v>3576852</v>
          </cell>
          <cell r="G631">
            <v>0</v>
          </cell>
          <cell r="H631">
            <v>3576852</v>
          </cell>
          <cell r="I631">
            <v>1591922</v>
          </cell>
          <cell r="J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 t="str">
            <v xml:space="preserve"> </v>
          </cell>
          <cell r="W631">
            <v>0</v>
          </cell>
          <cell r="X631">
            <v>0</v>
          </cell>
        </row>
        <row r="632">
          <cell r="B632">
            <v>6170500572</v>
          </cell>
          <cell r="C632" t="str">
            <v>CAJA COMPENSACION FAMILIAR</v>
          </cell>
          <cell r="D632">
            <v>0</v>
          </cell>
          <cell r="E632">
            <v>720763</v>
          </cell>
          <cell r="F632">
            <v>1203067</v>
          </cell>
          <cell r="G632">
            <v>0</v>
          </cell>
          <cell r="H632">
            <v>1203067</v>
          </cell>
          <cell r="I632">
            <v>482304</v>
          </cell>
          <cell r="J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 t="str">
            <v xml:space="preserve"> </v>
          </cell>
          <cell r="W632">
            <v>0</v>
          </cell>
          <cell r="X632">
            <v>0</v>
          </cell>
        </row>
        <row r="633">
          <cell r="B633">
            <v>61705015</v>
          </cell>
          <cell r="C633" t="str">
            <v>IMPUESTOS</v>
          </cell>
          <cell r="D633">
            <v>0</v>
          </cell>
          <cell r="E633">
            <v>3081700</v>
          </cell>
          <cell r="F633">
            <v>5818060</v>
          </cell>
          <cell r="G633">
            <v>3414060</v>
          </cell>
          <cell r="H633">
            <v>2404000</v>
          </cell>
          <cell r="I633">
            <v>677700</v>
          </cell>
          <cell r="J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 t="str">
            <v xml:space="preserve"> </v>
          </cell>
          <cell r="W633">
            <v>0</v>
          </cell>
          <cell r="X633">
            <v>0</v>
          </cell>
        </row>
        <row r="634">
          <cell r="B634">
            <v>6170501505</v>
          </cell>
          <cell r="C634" t="str">
            <v>INDUSTRIA Y COMERCIO</v>
          </cell>
          <cell r="D634">
            <v>0</v>
          </cell>
          <cell r="E634">
            <v>3081700</v>
          </cell>
          <cell r="F634">
            <v>5818060</v>
          </cell>
          <cell r="G634">
            <v>3414060</v>
          </cell>
          <cell r="H634">
            <v>2404000</v>
          </cell>
          <cell r="I634">
            <v>677700</v>
          </cell>
          <cell r="J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 t="str">
            <v xml:space="preserve"> </v>
          </cell>
          <cell r="W634">
            <v>0</v>
          </cell>
          <cell r="X634">
            <v>0</v>
          </cell>
        </row>
        <row r="635">
          <cell r="B635">
            <v>61705035</v>
          </cell>
          <cell r="C635" t="str">
            <v>SERVICIOS</v>
          </cell>
          <cell r="D635">
            <v>0</v>
          </cell>
          <cell r="E635">
            <v>0</v>
          </cell>
          <cell r="F635">
            <v>581308</v>
          </cell>
          <cell r="G635">
            <v>0</v>
          </cell>
          <cell r="H635">
            <v>581308</v>
          </cell>
          <cell r="I635">
            <v>581308</v>
          </cell>
          <cell r="J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 t="str">
            <v xml:space="preserve"> </v>
          </cell>
          <cell r="W635">
            <v>0</v>
          </cell>
          <cell r="X635">
            <v>0</v>
          </cell>
        </row>
        <row r="636">
          <cell r="B636">
            <v>6170503505</v>
          </cell>
          <cell r="C636" t="str">
            <v>ASEO Y VIGILANCIA</v>
          </cell>
          <cell r="D636">
            <v>0</v>
          </cell>
          <cell r="E636">
            <v>0</v>
          </cell>
          <cell r="F636">
            <v>10705</v>
          </cell>
          <cell r="G636">
            <v>0</v>
          </cell>
          <cell r="H636">
            <v>10705</v>
          </cell>
          <cell r="I636">
            <v>10705</v>
          </cell>
          <cell r="J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 t="str">
            <v xml:space="preserve"> </v>
          </cell>
          <cell r="W636">
            <v>0</v>
          </cell>
          <cell r="X636">
            <v>0</v>
          </cell>
        </row>
        <row r="637">
          <cell r="B637">
            <v>6170503525</v>
          </cell>
          <cell r="C637" t="str">
            <v>ACUEDUCTO Y ALCANTARILLADO</v>
          </cell>
          <cell r="D637">
            <v>0</v>
          </cell>
          <cell r="E637">
            <v>0</v>
          </cell>
          <cell r="F637">
            <v>56980</v>
          </cell>
          <cell r="G637">
            <v>0</v>
          </cell>
          <cell r="H637">
            <v>56980</v>
          </cell>
          <cell r="I637">
            <v>56980</v>
          </cell>
          <cell r="J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 t="str">
            <v xml:space="preserve"> </v>
          </cell>
          <cell r="W637">
            <v>0</v>
          </cell>
          <cell r="X637">
            <v>0</v>
          </cell>
        </row>
        <row r="638">
          <cell r="B638">
            <v>6170503595</v>
          </cell>
          <cell r="C638" t="str">
            <v>OTROS</v>
          </cell>
          <cell r="D638">
            <v>0</v>
          </cell>
          <cell r="E638">
            <v>0</v>
          </cell>
          <cell r="F638">
            <v>513623</v>
          </cell>
          <cell r="G638">
            <v>0</v>
          </cell>
          <cell r="H638">
            <v>513623</v>
          </cell>
          <cell r="I638">
            <v>513623</v>
          </cell>
          <cell r="J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 t="str">
            <v xml:space="preserve"> </v>
          </cell>
          <cell r="W638">
            <v>0</v>
          </cell>
          <cell r="X638">
            <v>0</v>
          </cell>
        </row>
        <row r="639">
          <cell r="B639">
            <v>61705060</v>
          </cell>
          <cell r="C639" t="str">
            <v>DEPRECIACION</v>
          </cell>
          <cell r="D639">
            <v>0</v>
          </cell>
          <cell r="E639">
            <v>21601512</v>
          </cell>
          <cell r="F639">
            <v>21861512</v>
          </cell>
          <cell r="G639">
            <v>0</v>
          </cell>
          <cell r="H639">
            <v>21861512</v>
          </cell>
          <cell r="I639">
            <v>260000</v>
          </cell>
          <cell r="J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 t="str">
            <v xml:space="preserve"> </v>
          </cell>
          <cell r="W639">
            <v>0</v>
          </cell>
          <cell r="X639">
            <v>0</v>
          </cell>
        </row>
        <row r="640">
          <cell r="B640">
            <v>6170506010</v>
          </cell>
          <cell r="C640" t="str">
            <v>MAQUINARIA Y EQUIPO LAVANDERIA</v>
          </cell>
          <cell r="D640">
            <v>0</v>
          </cell>
          <cell r="E640">
            <v>21601512</v>
          </cell>
          <cell r="F640">
            <v>21861512</v>
          </cell>
          <cell r="G640">
            <v>0</v>
          </cell>
          <cell r="H640">
            <v>21861512</v>
          </cell>
          <cell r="I640">
            <v>260000</v>
          </cell>
          <cell r="J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 t="str">
            <v xml:space="preserve"> </v>
          </cell>
          <cell r="W640">
            <v>0</v>
          </cell>
          <cell r="X640">
            <v>0</v>
          </cell>
        </row>
        <row r="641">
          <cell r="B641">
            <v>61705095</v>
          </cell>
          <cell r="C641" t="str">
            <v>DIVERSOS</v>
          </cell>
          <cell r="D641">
            <v>0</v>
          </cell>
          <cell r="E641">
            <v>55541700</v>
          </cell>
          <cell r="F641">
            <v>65072550</v>
          </cell>
          <cell r="G641">
            <v>0</v>
          </cell>
          <cell r="H641">
            <v>65072550</v>
          </cell>
          <cell r="I641">
            <v>9530850</v>
          </cell>
          <cell r="J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 t="str">
            <v xml:space="preserve"> </v>
          </cell>
          <cell r="W641">
            <v>0</v>
          </cell>
          <cell r="X641">
            <v>0</v>
          </cell>
        </row>
        <row r="642">
          <cell r="B642">
            <v>6170509535</v>
          </cell>
          <cell r="C642" t="str">
            <v>COMBUSTIBLES Y LUBRICANTES</v>
          </cell>
          <cell r="D642">
            <v>0</v>
          </cell>
          <cell r="E642">
            <v>55541700</v>
          </cell>
          <cell r="F642">
            <v>65072550</v>
          </cell>
          <cell r="G642">
            <v>0</v>
          </cell>
          <cell r="H642">
            <v>65072550</v>
          </cell>
          <cell r="I642">
            <v>9530850</v>
          </cell>
          <cell r="J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 t="str">
            <v xml:space="preserve"> </v>
          </cell>
          <cell r="W642">
            <v>0</v>
          </cell>
          <cell r="X642">
            <v>0</v>
          </cell>
        </row>
        <row r="643">
          <cell r="B643">
            <v>61705098</v>
          </cell>
          <cell r="C643" t="str">
            <v>COSTO SUMINISTRO LAVANERIA</v>
          </cell>
          <cell r="D643">
            <v>0</v>
          </cell>
          <cell r="E643">
            <v>36668556</v>
          </cell>
          <cell r="F643">
            <v>48462388</v>
          </cell>
          <cell r="G643">
            <v>0</v>
          </cell>
          <cell r="H643">
            <v>48462388</v>
          </cell>
          <cell r="I643">
            <v>11793832</v>
          </cell>
          <cell r="J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 t="str">
            <v xml:space="preserve"> </v>
          </cell>
          <cell r="W643">
            <v>0</v>
          </cell>
          <cell r="X643">
            <v>0</v>
          </cell>
        </row>
        <row r="644">
          <cell r="B644">
            <v>6170509805</v>
          </cell>
          <cell r="C644" t="str">
            <v>SUMINISTROS</v>
          </cell>
          <cell r="D644">
            <v>0</v>
          </cell>
          <cell r="E644">
            <v>36668556</v>
          </cell>
          <cell r="F644">
            <v>48462388</v>
          </cell>
          <cell r="G644">
            <v>0</v>
          </cell>
          <cell r="H644">
            <v>48462388</v>
          </cell>
          <cell r="I644">
            <v>11793832</v>
          </cell>
          <cell r="J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 t="str">
            <v xml:space="preserve"> </v>
          </cell>
          <cell r="W644">
            <v>0</v>
          </cell>
          <cell r="X644">
            <v>0</v>
          </cell>
        </row>
        <row r="645">
          <cell r="B645">
            <v>9</v>
          </cell>
          <cell r="C645" t="str">
            <v>CUENTAS DE ORDEN ACREEDORAS</v>
          </cell>
          <cell r="D645">
            <v>0</v>
          </cell>
          <cell r="E645">
            <v>0</v>
          </cell>
          <cell r="F645">
            <v>12226388</v>
          </cell>
          <cell r="G645">
            <v>12226388</v>
          </cell>
          <cell r="H645">
            <v>0</v>
          </cell>
          <cell r="I645">
            <v>0</v>
          </cell>
          <cell r="J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 t="str">
            <v xml:space="preserve"> </v>
          </cell>
          <cell r="W645">
            <v>0</v>
          </cell>
          <cell r="X645">
            <v>0</v>
          </cell>
        </row>
        <row r="646">
          <cell r="B646">
            <v>91</v>
          </cell>
          <cell r="C646" t="str">
            <v>RESPONSABILIDAD CONTINGENCIAS</v>
          </cell>
          <cell r="D646">
            <v>0</v>
          </cell>
          <cell r="E646">
            <v>-4376294</v>
          </cell>
          <cell r="F646">
            <v>0</v>
          </cell>
          <cell r="G646">
            <v>0</v>
          </cell>
          <cell r="H646">
            <v>-4376294</v>
          </cell>
          <cell r="I646">
            <v>0</v>
          </cell>
          <cell r="J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 t="str">
            <v xml:space="preserve"> </v>
          </cell>
          <cell r="W646">
            <v>0</v>
          </cell>
          <cell r="X646">
            <v>0</v>
          </cell>
        </row>
        <row r="647">
          <cell r="B647">
            <v>9105</v>
          </cell>
          <cell r="C647" t="str">
            <v>BIENES Y VALORES REC. EN CUSTO</v>
          </cell>
          <cell r="D647">
            <v>0</v>
          </cell>
          <cell r="E647">
            <v>-4376294</v>
          </cell>
          <cell r="F647">
            <v>0</v>
          </cell>
          <cell r="G647">
            <v>0</v>
          </cell>
          <cell r="H647">
            <v>-4376294</v>
          </cell>
          <cell r="I647">
            <v>0</v>
          </cell>
          <cell r="J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 t="str">
            <v xml:space="preserve"> </v>
          </cell>
          <cell r="W647">
            <v>0</v>
          </cell>
          <cell r="X647">
            <v>0</v>
          </cell>
        </row>
        <row r="648">
          <cell r="B648">
            <v>910505</v>
          </cell>
          <cell r="C648" t="str">
            <v>VALORES MOBILIARIOS</v>
          </cell>
          <cell r="D648">
            <v>0</v>
          </cell>
          <cell r="E648">
            <v>-4376294</v>
          </cell>
          <cell r="F648">
            <v>0</v>
          </cell>
          <cell r="G648">
            <v>0</v>
          </cell>
          <cell r="H648">
            <v>-4376294</v>
          </cell>
          <cell r="I648">
            <v>0</v>
          </cell>
          <cell r="J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 t="str">
            <v xml:space="preserve"> </v>
          </cell>
          <cell r="W648">
            <v>0</v>
          </cell>
          <cell r="X648">
            <v>0</v>
          </cell>
        </row>
        <row r="649">
          <cell r="B649">
            <v>93</v>
          </cell>
          <cell r="C649" t="str">
            <v>ACREEDORAS DE CONTROL</v>
          </cell>
          <cell r="D649">
            <v>0</v>
          </cell>
          <cell r="E649">
            <v>0</v>
          </cell>
          <cell r="F649">
            <v>1800000</v>
          </cell>
          <cell r="G649">
            <v>10426388</v>
          </cell>
          <cell r="H649">
            <v>-8626388</v>
          </cell>
          <cell r="I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</row>
        <row r="650">
          <cell r="B650">
            <v>9395</v>
          </cell>
          <cell r="C650" t="str">
            <v>OTRAS CTAS ORDEN ACREED.CONTRO</v>
          </cell>
          <cell r="D650">
            <v>0</v>
          </cell>
          <cell r="E650">
            <v>0</v>
          </cell>
          <cell r="F650">
            <v>1800000</v>
          </cell>
          <cell r="G650">
            <v>10426388</v>
          </cell>
          <cell r="H650">
            <v>-8626388</v>
          </cell>
          <cell r="I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</row>
        <row r="651">
          <cell r="B651">
            <v>939505</v>
          </cell>
          <cell r="C651" t="str">
            <v>DOCTOS.POR COBRAR DESCONTADOS</v>
          </cell>
          <cell r="D651">
            <v>0</v>
          </cell>
          <cell r="E651">
            <v>0</v>
          </cell>
          <cell r="F651">
            <v>1800000</v>
          </cell>
          <cell r="G651">
            <v>10426388</v>
          </cell>
          <cell r="H651">
            <v>-8626388</v>
          </cell>
          <cell r="I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</row>
        <row r="652">
          <cell r="B652">
            <v>9395051</v>
          </cell>
          <cell r="C652" t="str">
            <v>CHEQUES POSTFECHADOS</v>
          </cell>
          <cell r="D652">
            <v>0</v>
          </cell>
          <cell r="E652">
            <v>0</v>
          </cell>
          <cell r="F652">
            <v>1800000</v>
          </cell>
          <cell r="G652">
            <v>10426388</v>
          </cell>
          <cell r="H652">
            <v>-8626388</v>
          </cell>
          <cell r="I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</row>
        <row r="653">
          <cell r="B653">
            <v>94</v>
          </cell>
          <cell r="C653" t="str">
            <v>RESP.CONTIN. POR CONTRA</v>
          </cell>
          <cell r="D653">
            <v>0</v>
          </cell>
          <cell r="E653">
            <v>4376294</v>
          </cell>
          <cell r="F653">
            <v>0</v>
          </cell>
          <cell r="G653">
            <v>0</v>
          </cell>
          <cell r="H653">
            <v>4376294</v>
          </cell>
          <cell r="I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</row>
        <row r="654">
          <cell r="B654">
            <v>9405</v>
          </cell>
          <cell r="C654" t="str">
            <v>BIENES Y VALORES REC.EN CUSTOD</v>
          </cell>
          <cell r="D654">
            <v>0</v>
          </cell>
          <cell r="E654">
            <v>4376294</v>
          </cell>
          <cell r="F654">
            <v>0</v>
          </cell>
          <cell r="G654">
            <v>0</v>
          </cell>
          <cell r="H654">
            <v>4376294</v>
          </cell>
          <cell r="I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</row>
        <row r="655">
          <cell r="B655">
            <v>940505</v>
          </cell>
          <cell r="C655" t="str">
            <v>VALORES MOBILIARIOS</v>
          </cell>
          <cell r="D655">
            <v>0</v>
          </cell>
          <cell r="E655">
            <v>4376294</v>
          </cell>
          <cell r="F655">
            <v>0</v>
          </cell>
          <cell r="G655">
            <v>0</v>
          </cell>
          <cell r="H655">
            <v>4376294</v>
          </cell>
          <cell r="I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</row>
        <row r="656">
          <cell r="B656">
            <v>96</v>
          </cell>
          <cell r="C656" t="str">
            <v>ACREED. CONTROL POR CONTRA</v>
          </cell>
          <cell r="D656">
            <v>0</v>
          </cell>
          <cell r="E656">
            <v>0</v>
          </cell>
          <cell r="F656">
            <v>10426388</v>
          </cell>
          <cell r="G656">
            <v>1800000</v>
          </cell>
          <cell r="H656">
            <v>8626388</v>
          </cell>
          <cell r="I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</row>
        <row r="657">
          <cell r="B657">
            <v>9695</v>
          </cell>
          <cell r="C657" t="str">
            <v>OTRAS CTAS ACREED.CONTROL X CO</v>
          </cell>
          <cell r="D657">
            <v>0</v>
          </cell>
          <cell r="E657">
            <v>0</v>
          </cell>
          <cell r="F657">
            <v>10426388</v>
          </cell>
          <cell r="G657">
            <v>1800000</v>
          </cell>
          <cell r="H657">
            <v>8626388</v>
          </cell>
          <cell r="I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</row>
        <row r="658">
          <cell r="B658">
            <v>969505</v>
          </cell>
          <cell r="C658" t="str">
            <v>DOCTOS.POR COBRAR DESCONTADOS</v>
          </cell>
          <cell r="D658">
            <v>0</v>
          </cell>
          <cell r="E658">
            <v>0</v>
          </cell>
          <cell r="F658">
            <v>10426388</v>
          </cell>
          <cell r="G658">
            <v>1800000</v>
          </cell>
          <cell r="H658">
            <v>8626388</v>
          </cell>
          <cell r="I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</row>
        <row r="659">
          <cell r="B659">
            <v>9695051</v>
          </cell>
          <cell r="C659" t="str">
            <v>CHEQUES POSFECHADOS</v>
          </cell>
          <cell r="D659">
            <v>0</v>
          </cell>
          <cell r="E659">
            <v>0</v>
          </cell>
          <cell r="F659">
            <v>10426388</v>
          </cell>
          <cell r="G659">
            <v>1800000</v>
          </cell>
          <cell r="H659">
            <v>8626388</v>
          </cell>
          <cell r="I659">
            <v>8626388</v>
          </cell>
          <cell r="J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 t="str">
            <v xml:space="preserve"> </v>
          </cell>
          <cell r="W659">
            <v>0</v>
          </cell>
          <cell r="X659">
            <v>0</v>
          </cell>
        </row>
        <row r="660"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</row>
        <row r="661"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14285133818.82</v>
          </cell>
          <cell r="G661">
            <v>14285133818.82</v>
          </cell>
          <cell r="H661">
            <v>90196116.809999943</v>
          </cell>
        </row>
        <row r="662"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 t="str">
            <v>Utilidad del Ejercicio</v>
          </cell>
          <cell r="G662">
            <v>0</v>
          </cell>
          <cell r="H662">
            <v>90196116.809999943</v>
          </cell>
        </row>
        <row r="663"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 t="str">
            <v>Swich de verificacion</v>
          </cell>
          <cell r="H663" t="str">
            <v>OK</v>
          </cell>
        </row>
        <row r="664"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 t="str">
            <v>Diferencia Balance</v>
          </cell>
          <cell r="H664" t="str">
            <v>No Hay</v>
          </cell>
        </row>
        <row r="666">
          <cell r="H66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1">
          <cell r="B11">
            <v>1</v>
          </cell>
          <cell r="C11" t="str">
            <v>ACTIVO</v>
          </cell>
          <cell r="D11">
            <v>860045525.25999999</v>
          </cell>
          <cell r="E11">
            <v>6888325990.5799999</v>
          </cell>
          <cell r="F11">
            <v>6879735253.79</v>
          </cell>
          <cell r="G11">
            <v>868636262.04999995</v>
          </cell>
        </row>
        <row r="12">
          <cell r="B12">
            <v>11</v>
          </cell>
          <cell r="C12" t="str">
            <v>DISPONIBLE</v>
          </cell>
          <cell r="D12">
            <v>42248668.270000003</v>
          </cell>
          <cell r="E12">
            <v>3602304563.02</v>
          </cell>
          <cell r="F12">
            <v>3476454291.6999998</v>
          </cell>
          <cell r="G12">
            <v>168098939.59</v>
          </cell>
        </row>
        <row r="13">
          <cell r="B13">
            <v>1105</v>
          </cell>
          <cell r="C13" t="str">
            <v>CAJA</v>
          </cell>
          <cell r="D13">
            <v>4073500</v>
          </cell>
          <cell r="E13">
            <v>1801914329</v>
          </cell>
          <cell r="F13">
            <v>1804887829</v>
          </cell>
          <cell r="G13">
            <v>1100000</v>
          </cell>
        </row>
        <row r="14">
          <cell r="B14">
            <v>110505</v>
          </cell>
          <cell r="C14" t="str">
            <v>CAJA GENERAL</v>
          </cell>
          <cell r="D14">
            <v>2973500</v>
          </cell>
          <cell r="E14">
            <v>1801914329</v>
          </cell>
          <cell r="F14">
            <v>1804887829</v>
          </cell>
          <cell r="G14">
            <v>0</v>
          </cell>
        </row>
        <row r="15">
          <cell r="B15">
            <v>11050501</v>
          </cell>
          <cell r="C15" t="str">
            <v>Caja Almacén Principal</v>
          </cell>
          <cell r="D15">
            <v>2973500</v>
          </cell>
          <cell r="E15">
            <v>1801914329</v>
          </cell>
          <cell r="F15">
            <v>1804887829</v>
          </cell>
          <cell r="G15">
            <v>0</v>
          </cell>
        </row>
        <row r="16">
          <cell r="B16">
            <v>110510</v>
          </cell>
          <cell r="C16" t="str">
            <v>CAJAS MENORES</v>
          </cell>
          <cell r="D16">
            <v>1100000</v>
          </cell>
          <cell r="E16">
            <v>0</v>
          </cell>
          <cell r="F16">
            <v>0</v>
          </cell>
          <cell r="G16">
            <v>1100000</v>
          </cell>
        </row>
        <row r="17">
          <cell r="B17">
            <v>11051001</v>
          </cell>
          <cell r="C17" t="str">
            <v>Caja Menor Almacén</v>
          </cell>
          <cell r="D17">
            <v>700000</v>
          </cell>
          <cell r="E17">
            <v>0</v>
          </cell>
          <cell r="F17">
            <v>0</v>
          </cell>
          <cell r="G17">
            <v>700000</v>
          </cell>
        </row>
        <row r="18">
          <cell r="B18">
            <v>11051002</v>
          </cell>
          <cell r="C18" t="str">
            <v>Base Caja Registradora</v>
          </cell>
          <cell r="D18">
            <v>100000</v>
          </cell>
          <cell r="E18">
            <v>0</v>
          </cell>
          <cell r="F18">
            <v>0</v>
          </cell>
          <cell r="G18">
            <v>100000</v>
          </cell>
        </row>
        <row r="19">
          <cell r="B19">
            <v>11051004</v>
          </cell>
          <cell r="C19" t="str">
            <v>Caja Menor Lavanderia</v>
          </cell>
          <cell r="D19">
            <v>300000</v>
          </cell>
          <cell r="E19">
            <v>0</v>
          </cell>
          <cell r="F19">
            <v>0</v>
          </cell>
          <cell r="G19">
            <v>300000</v>
          </cell>
        </row>
        <row r="20">
          <cell r="B20">
            <v>1110</v>
          </cell>
          <cell r="C20" t="str">
            <v>BANCOS</v>
          </cell>
          <cell r="D20">
            <v>38167952.609999999</v>
          </cell>
          <cell r="E20">
            <v>1800390234.02</v>
          </cell>
          <cell r="F20">
            <v>1671566462.7</v>
          </cell>
          <cell r="G20">
            <v>166991723.93000001</v>
          </cell>
        </row>
        <row r="21">
          <cell r="B21">
            <v>111005</v>
          </cell>
          <cell r="C21" t="str">
            <v>MONEDA NACIONAL</v>
          </cell>
          <cell r="D21">
            <v>38167952.609999999</v>
          </cell>
          <cell r="E21">
            <v>1800390234.02</v>
          </cell>
          <cell r="F21">
            <v>1671566462.7</v>
          </cell>
          <cell r="G21">
            <v>166991723.93000001</v>
          </cell>
        </row>
        <row r="22">
          <cell r="B22">
            <v>11100501</v>
          </cell>
          <cell r="C22" t="str">
            <v>BanColombia Cta.348-768452-85</v>
          </cell>
          <cell r="D22">
            <v>26448940.760000002</v>
          </cell>
          <cell r="E22">
            <v>1643451042.02</v>
          </cell>
          <cell r="F22">
            <v>1541239178.4200001</v>
          </cell>
          <cell r="G22">
            <v>128660804.36</v>
          </cell>
        </row>
        <row r="23">
          <cell r="B23">
            <v>11100503</v>
          </cell>
          <cell r="C23" t="str">
            <v>Banco Popular Cta.640-12173-7</v>
          </cell>
          <cell r="D23">
            <v>784092.01</v>
          </cell>
          <cell r="E23">
            <v>19309400</v>
          </cell>
          <cell r="F23">
            <v>10920291.130000001</v>
          </cell>
          <cell r="G23">
            <v>9173200.8800000008</v>
          </cell>
        </row>
        <row r="24">
          <cell r="B24">
            <v>11100504</v>
          </cell>
          <cell r="C24" t="str">
            <v>Caja Social Cta 21000443363</v>
          </cell>
          <cell r="D24">
            <v>150222.59</v>
          </cell>
          <cell r="E24">
            <v>45966</v>
          </cell>
          <cell r="F24">
            <v>0</v>
          </cell>
          <cell r="G24">
            <v>196188.59</v>
          </cell>
        </row>
        <row r="25">
          <cell r="B25">
            <v>11100505</v>
          </cell>
          <cell r="C25" t="str">
            <v>Banco Occidente 855-02671-2</v>
          </cell>
          <cell r="D25">
            <v>4009610.27</v>
          </cell>
          <cell r="E25">
            <v>103314839</v>
          </cell>
          <cell r="F25">
            <v>84079048.879999995</v>
          </cell>
          <cell r="G25">
            <v>23245400.390000001</v>
          </cell>
        </row>
        <row r="26">
          <cell r="B26">
            <v>11100506</v>
          </cell>
          <cell r="C26" t="str">
            <v>Davivienda Cta.266069998612</v>
          </cell>
          <cell r="D26">
            <v>6775086.9800000004</v>
          </cell>
          <cell r="E26">
            <v>34268987</v>
          </cell>
          <cell r="F26">
            <v>35327944.270000003</v>
          </cell>
          <cell r="G26">
            <v>5716129.71</v>
          </cell>
        </row>
        <row r="27">
          <cell r="B27">
            <v>1120</v>
          </cell>
          <cell r="C27" t="str">
            <v>RROS</v>
          </cell>
          <cell r="D27">
            <v>7215.66</v>
          </cell>
          <cell r="E27">
            <v>0</v>
          </cell>
          <cell r="F27">
            <v>0</v>
          </cell>
          <cell r="G27">
            <v>7215.66</v>
          </cell>
        </row>
        <row r="28">
          <cell r="B28">
            <v>112005</v>
          </cell>
          <cell r="C28" t="str">
            <v>BANCOS</v>
          </cell>
          <cell r="D28">
            <v>7215.66</v>
          </cell>
          <cell r="E28">
            <v>0</v>
          </cell>
          <cell r="F28">
            <v>0</v>
          </cell>
          <cell r="G28">
            <v>7215.66</v>
          </cell>
        </row>
        <row r="29">
          <cell r="B29">
            <v>11200502</v>
          </cell>
          <cell r="C29" t="str">
            <v>Bancolombia Cta.348655873-78</v>
          </cell>
          <cell r="D29">
            <v>7215.66</v>
          </cell>
          <cell r="E29">
            <v>0</v>
          </cell>
          <cell r="F29">
            <v>0</v>
          </cell>
          <cell r="G29">
            <v>7215.66</v>
          </cell>
        </row>
        <row r="30">
          <cell r="B30">
            <v>13</v>
          </cell>
          <cell r="C30" t="str">
            <v>DEUDORES</v>
          </cell>
          <cell r="D30">
            <v>217671750.16</v>
          </cell>
          <cell r="E30">
            <v>1929108447.9200001</v>
          </cell>
          <cell r="F30">
            <v>1910928313</v>
          </cell>
          <cell r="G30">
            <v>235851885.08000001</v>
          </cell>
        </row>
        <row r="31">
          <cell r="B31">
            <v>1305</v>
          </cell>
          <cell r="C31" t="str">
            <v>CLIENTES</v>
          </cell>
          <cell r="D31">
            <v>181230021</v>
          </cell>
          <cell r="E31">
            <v>1706225133</v>
          </cell>
          <cell r="F31">
            <v>1715075710</v>
          </cell>
          <cell r="G31">
            <v>172379444</v>
          </cell>
        </row>
        <row r="32">
          <cell r="B32">
            <v>130505</v>
          </cell>
          <cell r="C32" t="str">
            <v>NACIONALES</v>
          </cell>
          <cell r="D32">
            <v>153016421</v>
          </cell>
          <cell r="E32">
            <v>1429016765</v>
          </cell>
          <cell r="F32">
            <v>1434175310</v>
          </cell>
          <cell r="G32">
            <v>147857876</v>
          </cell>
        </row>
        <row r="33">
          <cell r="B33">
            <v>13050501</v>
          </cell>
          <cell r="C33" t="str">
            <v>Clientes Motocicletas</v>
          </cell>
          <cell r="D33">
            <v>161045718</v>
          </cell>
          <cell r="E33">
            <v>995441977</v>
          </cell>
          <cell r="F33">
            <v>998198584</v>
          </cell>
          <cell r="G33">
            <v>158289111</v>
          </cell>
        </row>
        <row r="34">
          <cell r="B34">
            <v>13050502</v>
          </cell>
          <cell r="C34" t="str">
            <v>Financiación por Causar Motos</v>
          </cell>
          <cell r="D34">
            <v>-14467897</v>
          </cell>
          <cell r="E34">
            <v>27882906</v>
          </cell>
          <cell r="F34">
            <v>27136094</v>
          </cell>
          <cell r="G34">
            <v>-13721085</v>
          </cell>
        </row>
        <row r="35">
          <cell r="B35">
            <v>13050503</v>
          </cell>
          <cell r="C35" t="str">
            <v>Cheques Devueltos Clientes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</row>
        <row r="36">
          <cell r="B36">
            <v>13050504</v>
          </cell>
          <cell r="C36" t="str">
            <v>Repuestos y Accesorios Motos</v>
          </cell>
          <cell r="D36">
            <v>5390400</v>
          </cell>
          <cell r="E36">
            <v>358886632</v>
          </cell>
          <cell r="F36">
            <v>361844782</v>
          </cell>
          <cell r="G36">
            <v>2432250</v>
          </cell>
        </row>
        <row r="37">
          <cell r="B37">
            <v>13050505</v>
          </cell>
          <cell r="C37" t="str">
            <v>Mano de Obra o Servicios</v>
          </cell>
          <cell r="D37">
            <v>1048200</v>
          </cell>
          <cell r="E37">
            <v>46805250</v>
          </cell>
          <cell r="F37">
            <v>46995850</v>
          </cell>
          <cell r="G37">
            <v>857600</v>
          </cell>
        </row>
        <row r="38">
          <cell r="B38">
            <v>130515</v>
          </cell>
          <cell r="C38" t="str">
            <v>VENTA DE OTROS PRODUCTOS</v>
          </cell>
          <cell r="D38">
            <v>28213600</v>
          </cell>
          <cell r="E38">
            <v>277208368</v>
          </cell>
          <cell r="F38">
            <v>280900400</v>
          </cell>
          <cell r="G38">
            <v>24521568</v>
          </cell>
        </row>
        <row r="39">
          <cell r="B39">
            <v>13051502</v>
          </cell>
          <cell r="C39" t="str">
            <v>Clientes Lavanderia</v>
          </cell>
          <cell r="D39">
            <v>28213600</v>
          </cell>
          <cell r="E39">
            <v>277208368</v>
          </cell>
          <cell r="F39">
            <v>280900400</v>
          </cell>
          <cell r="G39">
            <v>24521568</v>
          </cell>
        </row>
        <row r="40">
          <cell r="B40">
            <v>1330</v>
          </cell>
          <cell r="C40" t="str">
            <v>ANCES</v>
          </cell>
          <cell r="D40">
            <v>17644555.079999998</v>
          </cell>
          <cell r="E40">
            <v>46399983.920000002</v>
          </cell>
          <cell r="F40">
            <v>43032616</v>
          </cell>
          <cell r="G40">
            <v>21011923</v>
          </cell>
        </row>
        <row r="41">
          <cell r="B41">
            <v>133005</v>
          </cell>
          <cell r="C41" t="str">
            <v>A PROVEEDORES</v>
          </cell>
          <cell r="D41">
            <v>11230555.08</v>
          </cell>
          <cell r="E41">
            <v>36372387.920000002</v>
          </cell>
          <cell r="F41">
            <v>26701020</v>
          </cell>
          <cell r="G41">
            <v>20901923</v>
          </cell>
        </row>
        <row r="42">
          <cell r="B42">
            <v>133010</v>
          </cell>
          <cell r="C42" t="str">
            <v>A CONTRATISTAS</v>
          </cell>
          <cell r="D42">
            <v>0</v>
          </cell>
          <cell r="E42">
            <v>650000</v>
          </cell>
          <cell r="F42">
            <v>650000</v>
          </cell>
          <cell r="G42">
            <v>0</v>
          </cell>
        </row>
        <row r="43">
          <cell r="B43">
            <v>133095</v>
          </cell>
          <cell r="C43" t="str">
            <v>OTROS</v>
          </cell>
          <cell r="D43">
            <v>6414000</v>
          </cell>
          <cell r="E43">
            <v>9377596</v>
          </cell>
          <cell r="F43">
            <v>15681596</v>
          </cell>
          <cell r="G43">
            <v>110000</v>
          </cell>
        </row>
        <row r="44">
          <cell r="B44">
            <v>1345</v>
          </cell>
          <cell r="C44" t="str">
            <v>OBRAR</v>
          </cell>
          <cell r="D44">
            <v>0</v>
          </cell>
          <cell r="E44">
            <v>3630900</v>
          </cell>
          <cell r="F44">
            <v>3630900</v>
          </cell>
          <cell r="G44">
            <v>0</v>
          </cell>
        </row>
        <row r="45">
          <cell r="B45">
            <v>134530</v>
          </cell>
          <cell r="C45" t="str">
            <v>ARRENDAMIENTOS</v>
          </cell>
          <cell r="D45">
            <v>0</v>
          </cell>
          <cell r="E45">
            <v>3630900</v>
          </cell>
          <cell r="F45">
            <v>3630900</v>
          </cell>
          <cell r="G45">
            <v>0</v>
          </cell>
        </row>
        <row r="46">
          <cell r="B46">
            <v>1355</v>
          </cell>
          <cell r="C46" t="str">
            <v>CONTRIB.SALD</v>
          </cell>
          <cell r="D46">
            <v>0</v>
          </cell>
          <cell r="E46">
            <v>23239638</v>
          </cell>
          <cell r="F46">
            <v>17094658</v>
          </cell>
          <cell r="G46">
            <v>6144980</v>
          </cell>
        </row>
        <row r="47">
          <cell r="B47">
            <v>135505</v>
          </cell>
          <cell r="C47" t="str">
            <v>ANTIC.IMPUESTOS RENTA COMPLEM.</v>
          </cell>
          <cell r="D47">
            <v>0</v>
          </cell>
          <cell r="E47">
            <v>6144980</v>
          </cell>
          <cell r="F47">
            <v>0</v>
          </cell>
          <cell r="G47">
            <v>6144980</v>
          </cell>
        </row>
        <row r="48">
          <cell r="B48">
            <v>13550501</v>
          </cell>
          <cell r="C48" t="str">
            <v>ANTICIPO IMPUESTO RENTA</v>
          </cell>
          <cell r="D48">
            <v>0</v>
          </cell>
          <cell r="E48">
            <v>6144980</v>
          </cell>
          <cell r="F48">
            <v>0</v>
          </cell>
          <cell r="G48">
            <v>6144980</v>
          </cell>
        </row>
        <row r="49">
          <cell r="B49">
            <v>135515</v>
          </cell>
          <cell r="C49" t="str">
            <v>RETENCION EN LA FUENTE</v>
          </cell>
          <cell r="D49">
            <v>0</v>
          </cell>
          <cell r="E49">
            <v>14847220.699999999</v>
          </cell>
          <cell r="F49">
            <v>14847220.699999999</v>
          </cell>
          <cell r="G49">
            <v>0</v>
          </cell>
        </row>
        <row r="50">
          <cell r="B50">
            <v>13551501</v>
          </cell>
          <cell r="C50" t="str">
            <v>VENTA VEHICULOS MOTOS 1%   1%</v>
          </cell>
          <cell r="D50">
            <v>0</v>
          </cell>
          <cell r="E50">
            <v>254700</v>
          </cell>
          <cell r="F50">
            <v>254700</v>
          </cell>
          <cell r="G50">
            <v>0</v>
          </cell>
        </row>
        <row r="51">
          <cell r="B51">
            <v>13551502</v>
          </cell>
          <cell r="C51" t="str">
            <v>OTRAS VENTAS 3.5%        3.5%</v>
          </cell>
          <cell r="D51">
            <v>0</v>
          </cell>
          <cell r="E51">
            <v>863793</v>
          </cell>
          <cell r="F51">
            <v>863793</v>
          </cell>
          <cell r="G51">
            <v>0</v>
          </cell>
        </row>
        <row r="52">
          <cell r="B52">
            <v>13551503</v>
          </cell>
          <cell r="C52" t="str">
            <v>SERVICIOS GENERALES 6%     6%</v>
          </cell>
          <cell r="D52">
            <v>0</v>
          </cell>
          <cell r="E52">
            <v>54780</v>
          </cell>
          <cell r="F52">
            <v>54780</v>
          </cell>
          <cell r="G52">
            <v>0</v>
          </cell>
        </row>
        <row r="53">
          <cell r="B53">
            <v>13551504</v>
          </cell>
          <cell r="C53" t="str">
            <v>RENDIMIENTO FINANCIERO 7%  7%</v>
          </cell>
          <cell r="D53">
            <v>0</v>
          </cell>
          <cell r="E53">
            <v>26128</v>
          </cell>
          <cell r="F53">
            <v>26128</v>
          </cell>
          <cell r="G53">
            <v>0</v>
          </cell>
        </row>
        <row r="54">
          <cell r="B54">
            <v>13551505</v>
          </cell>
          <cell r="C54" t="str">
            <v>TARJETAS DE CREDITO 1.5% 1.5%</v>
          </cell>
          <cell r="D54">
            <v>0</v>
          </cell>
          <cell r="E54">
            <v>2340321</v>
          </cell>
          <cell r="F54">
            <v>2340321</v>
          </cell>
          <cell r="G54">
            <v>0</v>
          </cell>
        </row>
        <row r="55">
          <cell r="B55">
            <v>13551507</v>
          </cell>
          <cell r="C55" t="str">
            <v>SERVICIOS GENERALES 4%     4%</v>
          </cell>
          <cell r="D55">
            <v>0</v>
          </cell>
          <cell r="E55">
            <v>11307498.699999999</v>
          </cell>
          <cell r="F55">
            <v>11307498.699999999</v>
          </cell>
          <cell r="G55">
            <v>0</v>
          </cell>
        </row>
        <row r="56">
          <cell r="B56">
            <v>135516</v>
          </cell>
          <cell r="C56" t="str">
            <v>RETENCION - CREE</v>
          </cell>
          <cell r="D56">
            <v>0</v>
          </cell>
          <cell r="E56">
            <v>2247437.2999999998</v>
          </cell>
          <cell r="F56">
            <v>2247437.2999999998</v>
          </cell>
          <cell r="G56">
            <v>0</v>
          </cell>
        </row>
        <row r="57">
          <cell r="B57">
            <v>1355161</v>
          </cell>
          <cell r="C57" t="str">
            <v>RETENCION CREE EN VENTAS</v>
          </cell>
          <cell r="D57">
            <v>0</v>
          </cell>
          <cell r="E57">
            <v>2247437.2999999998</v>
          </cell>
          <cell r="F57">
            <v>2247437.2999999998</v>
          </cell>
          <cell r="G57">
            <v>0</v>
          </cell>
        </row>
        <row r="58">
          <cell r="B58">
            <v>135516101</v>
          </cell>
          <cell r="C58" t="str">
            <v>RETE CREE VENTAS 0.3%    0.3%</v>
          </cell>
          <cell r="D58">
            <v>0</v>
          </cell>
          <cell r="E58">
            <v>194246.3</v>
          </cell>
          <cell r="F58">
            <v>194246.3</v>
          </cell>
          <cell r="G58">
            <v>0</v>
          </cell>
        </row>
        <row r="59">
          <cell r="B59">
            <v>135516102</v>
          </cell>
          <cell r="C59" t="str">
            <v>RETE CREE VENTAS 0.6%    0.6%</v>
          </cell>
          <cell r="D59">
            <v>0</v>
          </cell>
          <cell r="E59">
            <v>194599</v>
          </cell>
          <cell r="F59">
            <v>194599</v>
          </cell>
          <cell r="G59">
            <v>0</v>
          </cell>
        </row>
        <row r="60">
          <cell r="B60">
            <v>135516111</v>
          </cell>
          <cell r="C60" t="str">
            <v>AUTORETE CREE VENTAS 0.3% 0.3%</v>
          </cell>
          <cell r="D60">
            <v>0</v>
          </cell>
          <cell r="E60">
            <v>1858592</v>
          </cell>
          <cell r="F60">
            <v>1858592</v>
          </cell>
          <cell r="G60">
            <v>0</v>
          </cell>
        </row>
        <row r="61">
          <cell r="B61">
            <v>1365</v>
          </cell>
          <cell r="C61" t="str">
            <v>AR  A  TRABAJADO</v>
          </cell>
          <cell r="D61">
            <v>5310171</v>
          </cell>
          <cell r="E61">
            <v>12620205</v>
          </cell>
          <cell r="F61">
            <v>12820673</v>
          </cell>
          <cell r="G61">
            <v>5109703</v>
          </cell>
        </row>
        <row r="62">
          <cell r="B62">
            <v>136530</v>
          </cell>
          <cell r="C62" t="str">
            <v>RESPONSABILIDADES</v>
          </cell>
          <cell r="D62">
            <v>1230000</v>
          </cell>
          <cell r="E62">
            <v>4230000</v>
          </cell>
          <cell r="F62">
            <v>5060000</v>
          </cell>
          <cell r="G62">
            <v>400000</v>
          </cell>
        </row>
        <row r="63">
          <cell r="B63">
            <v>136595</v>
          </cell>
          <cell r="C63" t="str">
            <v>OTROS</v>
          </cell>
          <cell r="D63">
            <v>4080171</v>
          </cell>
          <cell r="E63">
            <v>8390205</v>
          </cell>
          <cell r="F63">
            <v>7760673</v>
          </cell>
          <cell r="G63">
            <v>4709703</v>
          </cell>
        </row>
        <row r="64">
          <cell r="B64">
            <v>13659501</v>
          </cell>
          <cell r="C64" t="str">
            <v>VARIOS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B65">
            <v>13659502</v>
          </cell>
          <cell r="C65" t="str">
            <v>LIBRANZAS</v>
          </cell>
          <cell r="D65">
            <v>4080171</v>
          </cell>
          <cell r="E65">
            <v>8390205</v>
          </cell>
          <cell r="F65">
            <v>7760673</v>
          </cell>
          <cell r="G65">
            <v>4709703</v>
          </cell>
        </row>
        <row r="66">
          <cell r="B66">
            <v>1365950201</v>
          </cell>
          <cell r="C66" t="str">
            <v>LIBRANZAS CAJASAI</v>
          </cell>
          <cell r="D66">
            <v>988171</v>
          </cell>
          <cell r="E66">
            <v>1078005</v>
          </cell>
          <cell r="F66">
            <v>1257673</v>
          </cell>
          <cell r="G66">
            <v>808503</v>
          </cell>
        </row>
        <row r="67">
          <cell r="B67">
            <v>1365950203</v>
          </cell>
          <cell r="C67" t="str">
            <v>LIBRANZA CENTRO CULTURAL LIBRO</v>
          </cell>
          <cell r="D67">
            <v>2192000</v>
          </cell>
          <cell r="E67">
            <v>7312200</v>
          </cell>
          <cell r="F67">
            <v>5603000</v>
          </cell>
          <cell r="G67">
            <v>3901200</v>
          </cell>
        </row>
        <row r="68">
          <cell r="B68">
            <v>1365950204</v>
          </cell>
          <cell r="C68" t="str">
            <v>DISTRIMUEBLES DE LA COSTA</v>
          </cell>
          <cell r="D68">
            <v>900000</v>
          </cell>
          <cell r="E68">
            <v>0</v>
          </cell>
          <cell r="F68">
            <v>900000</v>
          </cell>
          <cell r="G68">
            <v>0</v>
          </cell>
        </row>
        <row r="69">
          <cell r="B69">
            <v>1380</v>
          </cell>
          <cell r="C69" t="str">
            <v>DEUDORES  VARIOS</v>
          </cell>
          <cell r="D69">
            <v>10112166.08</v>
          </cell>
          <cell r="E69">
            <v>136973361</v>
          </cell>
          <cell r="F69">
            <v>118713549</v>
          </cell>
          <cell r="G69">
            <v>28371978.079999998</v>
          </cell>
        </row>
        <row r="70">
          <cell r="B70">
            <v>138095</v>
          </cell>
          <cell r="C70" t="str">
            <v>OTROS</v>
          </cell>
          <cell r="D70">
            <v>10112166.08</v>
          </cell>
          <cell r="E70">
            <v>136973361</v>
          </cell>
          <cell r="F70">
            <v>118713549</v>
          </cell>
          <cell r="G70">
            <v>28371978.079999998</v>
          </cell>
        </row>
        <row r="71">
          <cell r="B71">
            <v>1390</v>
          </cell>
          <cell r="C71" t="str">
            <v>CIL  COBRO</v>
          </cell>
          <cell r="D71">
            <v>5777251</v>
          </cell>
          <cell r="E71">
            <v>19227</v>
          </cell>
          <cell r="F71">
            <v>560207</v>
          </cell>
          <cell r="G71">
            <v>5236271</v>
          </cell>
        </row>
        <row r="72">
          <cell r="B72">
            <v>139005</v>
          </cell>
          <cell r="C72" t="str">
            <v>Clientes</v>
          </cell>
          <cell r="D72">
            <v>5777251</v>
          </cell>
          <cell r="E72">
            <v>19227</v>
          </cell>
          <cell r="F72">
            <v>560207</v>
          </cell>
          <cell r="G72">
            <v>5236271</v>
          </cell>
        </row>
        <row r="73">
          <cell r="B73">
            <v>13900501</v>
          </cell>
          <cell r="C73" t="str">
            <v>CLIENTES MOTOCICLETAS</v>
          </cell>
          <cell r="D73">
            <v>5070367</v>
          </cell>
          <cell r="E73">
            <v>0</v>
          </cell>
          <cell r="F73">
            <v>560207</v>
          </cell>
          <cell r="G73">
            <v>4510160</v>
          </cell>
        </row>
        <row r="74">
          <cell r="B74">
            <v>13900502</v>
          </cell>
          <cell r="C74" t="str">
            <v>FINANCIACION POR CAUSAR MOTOS</v>
          </cell>
          <cell r="D74">
            <v>-29616</v>
          </cell>
          <cell r="E74">
            <v>19227</v>
          </cell>
          <cell r="F74">
            <v>0</v>
          </cell>
          <cell r="G74">
            <v>-10389</v>
          </cell>
        </row>
        <row r="75">
          <cell r="B75">
            <v>13900504</v>
          </cell>
          <cell r="C75" t="str">
            <v>REPUESTOS</v>
          </cell>
          <cell r="D75">
            <v>415500</v>
          </cell>
          <cell r="E75">
            <v>0</v>
          </cell>
          <cell r="F75">
            <v>0</v>
          </cell>
          <cell r="G75">
            <v>415500</v>
          </cell>
        </row>
        <row r="76">
          <cell r="B76">
            <v>13900505</v>
          </cell>
          <cell r="C76" t="str">
            <v>MANO DE OBRA</v>
          </cell>
          <cell r="D76">
            <v>321000</v>
          </cell>
          <cell r="E76">
            <v>0</v>
          </cell>
          <cell r="F76">
            <v>0</v>
          </cell>
          <cell r="G76">
            <v>321000</v>
          </cell>
        </row>
        <row r="77">
          <cell r="B77">
            <v>1399</v>
          </cell>
          <cell r="C77" t="str">
            <v>PROVISIONES</v>
          </cell>
          <cell r="D77">
            <v>-2402414</v>
          </cell>
          <cell r="E77">
            <v>0</v>
          </cell>
          <cell r="F77">
            <v>0</v>
          </cell>
          <cell r="G77">
            <v>-2402414</v>
          </cell>
        </row>
        <row r="78">
          <cell r="B78">
            <v>139905</v>
          </cell>
          <cell r="C78" t="str">
            <v>Clientes</v>
          </cell>
          <cell r="D78">
            <v>-2402414</v>
          </cell>
          <cell r="E78">
            <v>0</v>
          </cell>
          <cell r="F78">
            <v>0</v>
          </cell>
          <cell r="G78">
            <v>-2402414</v>
          </cell>
        </row>
        <row r="79">
          <cell r="B79">
            <v>13990501</v>
          </cell>
          <cell r="C79" t="str">
            <v>Clientes Nacionales</v>
          </cell>
          <cell r="D79">
            <v>-2402414</v>
          </cell>
          <cell r="E79">
            <v>0</v>
          </cell>
          <cell r="F79">
            <v>0</v>
          </cell>
          <cell r="G79">
            <v>-2402414</v>
          </cell>
        </row>
        <row r="80">
          <cell r="B80">
            <v>14</v>
          </cell>
          <cell r="C80" t="str">
            <v>INVENTARIOS</v>
          </cell>
          <cell r="D80">
            <v>275067215.89999998</v>
          </cell>
          <cell r="E80">
            <v>1325997038.6400001</v>
          </cell>
          <cell r="F80">
            <v>1402135265.0899999</v>
          </cell>
          <cell r="G80">
            <v>198928989.44999999</v>
          </cell>
        </row>
        <row r="81">
          <cell r="B81">
            <v>1435</v>
          </cell>
          <cell r="C81" t="str">
            <v>FABRICADAS</v>
          </cell>
          <cell r="D81">
            <v>265686342.90000001</v>
          </cell>
          <cell r="E81">
            <v>1051345757.64</v>
          </cell>
          <cell r="F81">
            <v>1115419614.0899999</v>
          </cell>
          <cell r="G81">
            <v>201612486.44999999</v>
          </cell>
        </row>
        <row r="82">
          <cell r="B82">
            <v>143502</v>
          </cell>
          <cell r="C82" t="str">
            <v>VEHICULOS AUTOMOTORES</v>
          </cell>
          <cell r="D82">
            <v>180694393</v>
          </cell>
          <cell r="E82">
            <v>574578310</v>
          </cell>
          <cell r="F82">
            <v>635386576</v>
          </cell>
          <cell r="G82">
            <v>119886127</v>
          </cell>
        </row>
        <row r="83">
          <cell r="B83">
            <v>14350206</v>
          </cell>
          <cell r="C83" t="str">
            <v>SPLENDOR</v>
          </cell>
          <cell r="D83">
            <v>19146757</v>
          </cell>
          <cell r="E83">
            <v>27601776</v>
          </cell>
          <cell r="F83">
            <v>38443973</v>
          </cell>
          <cell r="G83">
            <v>8304560</v>
          </cell>
        </row>
        <row r="84">
          <cell r="B84">
            <v>14350216</v>
          </cell>
          <cell r="C84" t="str">
            <v>ECO-100</v>
          </cell>
          <cell r="D84">
            <v>71471868</v>
          </cell>
          <cell r="E84">
            <v>204805146</v>
          </cell>
          <cell r="F84">
            <v>238261888</v>
          </cell>
          <cell r="G84">
            <v>38015126</v>
          </cell>
        </row>
        <row r="85">
          <cell r="B85">
            <v>14350218</v>
          </cell>
          <cell r="C85" t="str">
            <v>C-100 WAVE</v>
          </cell>
          <cell r="D85">
            <v>11822444</v>
          </cell>
          <cell r="E85">
            <v>87718597</v>
          </cell>
          <cell r="F85">
            <v>90782468</v>
          </cell>
          <cell r="G85">
            <v>8758573</v>
          </cell>
        </row>
        <row r="86">
          <cell r="B86">
            <v>14350221</v>
          </cell>
          <cell r="C86" t="str">
            <v>CBF 150</v>
          </cell>
          <cell r="D86">
            <v>0</v>
          </cell>
          <cell r="E86">
            <v>26948336</v>
          </cell>
          <cell r="F86">
            <v>19260006</v>
          </cell>
          <cell r="G86">
            <v>7688330</v>
          </cell>
        </row>
        <row r="87">
          <cell r="B87">
            <v>14350222</v>
          </cell>
          <cell r="C87" t="str">
            <v>XR 250</v>
          </cell>
          <cell r="D87">
            <v>9435193</v>
          </cell>
          <cell r="E87">
            <v>10035092</v>
          </cell>
          <cell r="F87">
            <v>19470285</v>
          </cell>
          <cell r="G87">
            <v>0</v>
          </cell>
        </row>
        <row r="88">
          <cell r="B88">
            <v>14350224</v>
          </cell>
          <cell r="C88" t="str">
            <v>ELITE 125</v>
          </cell>
          <cell r="D88">
            <v>16360361</v>
          </cell>
          <cell r="E88">
            <v>46295087</v>
          </cell>
          <cell r="F88">
            <v>52885572</v>
          </cell>
          <cell r="G88">
            <v>9769876</v>
          </cell>
        </row>
        <row r="89">
          <cell r="B89">
            <v>14350227</v>
          </cell>
          <cell r="C89" t="str">
            <v>CB 110</v>
          </cell>
          <cell r="D89">
            <v>25618617</v>
          </cell>
          <cell r="E89">
            <v>25055379</v>
          </cell>
          <cell r="F89">
            <v>35185927</v>
          </cell>
          <cell r="G89">
            <v>15488069</v>
          </cell>
        </row>
        <row r="90">
          <cell r="B90">
            <v>14350228</v>
          </cell>
          <cell r="C90" t="str">
            <v>CB 125</v>
          </cell>
          <cell r="D90">
            <v>12708340</v>
          </cell>
          <cell r="E90">
            <v>8747865</v>
          </cell>
          <cell r="F90">
            <v>15633074</v>
          </cell>
          <cell r="G90">
            <v>5823131</v>
          </cell>
        </row>
        <row r="91">
          <cell r="B91">
            <v>14350229</v>
          </cell>
          <cell r="C91" t="str">
            <v>CB 150</v>
          </cell>
          <cell r="D91">
            <v>14130813</v>
          </cell>
          <cell r="E91">
            <v>27830239</v>
          </cell>
          <cell r="F91">
            <v>32760687</v>
          </cell>
          <cell r="G91">
            <v>9200365</v>
          </cell>
        </row>
        <row r="92">
          <cell r="B92">
            <v>14350230</v>
          </cell>
          <cell r="C92" t="str">
            <v>CB 1</v>
          </cell>
          <cell r="D92">
            <v>0</v>
          </cell>
          <cell r="E92">
            <v>67570938</v>
          </cell>
          <cell r="F92">
            <v>54076132</v>
          </cell>
          <cell r="G92">
            <v>13494806</v>
          </cell>
        </row>
        <row r="93">
          <cell r="B93">
            <v>14350231</v>
          </cell>
          <cell r="C93" t="str">
            <v>CB 125 POWER SPORT</v>
          </cell>
          <cell r="D93">
            <v>0</v>
          </cell>
          <cell r="E93">
            <v>19640314</v>
          </cell>
          <cell r="F93">
            <v>16297023</v>
          </cell>
          <cell r="G93">
            <v>3343291</v>
          </cell>
        </row>
        <row r="94">
          <cell r="B94">
            <v>14350232</v>
          </cell>
          <cell r="C94" t="str">
            <v>NC 700 XD</v>
          </cell>
          <cell r="D94">
            <v>0</v>
          </cell>
          <cell r="E94">
            <v>17412097</v>
          </cell>
          <cell r="F94">
            <v>17412097</v>
          </cell>
          <cell r="G94">
            <v>0</v>
          </cell>
        </row>
        <row r="95">
          <cell r="B95">
            <v>14350233</v>
          </cell>
          <cell r="C95" t="str">
            <v>XR 125 BRIO</v>
          </cell>
          <cell r="D95">
            <v>0</v>
          </cell>
          <cell r="E95">
            <v>4917444</v>
          </cell>
          <cell r="F95">
            <v>4917444</v>
          </cell>
          <cell r="G95">
            <v>0</v>
          </cell>
        </row>
        <row r="96">
          <cell r="B96">
            <v>143506</v>
          </cell>
          <cell r="C96" t="str">
            <v>INVENTARIO REPUESTOS ACCESORIO</v>
          </cell>
          <cell r="D96">
            <v>84991949.900000006</v>
          </cell>
          <cell r="E96">
            <v>476767447.63999999</v>
          </cell>
          <cell r="F96">
            <v>480033038.08999997</v>
          </cell>
          <cell r="G96">
            <v>81726359.450000003</v>
          </cell>
        </row>
        <row r="97">
          <cell r="B97">
            <v>14350601</v>
          </cell>
          <cell r="C97" t="str">
            <v>INVENTARIO PERMANENTE</v>
          </cell>
          <cell r="D97">
            <v>84991949.900000006</v>
          </cell>
          <cell r="E97">
            <v>240592552.63999999</v>
          </cell>
          <cell r="F97">
            <v>243858143.09</v>
          </cell>
          <cell r="G97">
            <v>81726359.450000003</v>
          </cell>
        </row>
        <row r="98">
          <cell r="B98">
            <v>14350602</v>
          </cell>
          <cell r="C98" t="str">
            <v>COMPRAS REPTOS Y ACCESORIOS</v>
          </cell>
          <cell r="D98">
            <v>0</v>
          </cell>
          <cell r="E98">
            <v>236174895</v>
          </cell>
          <cell r="F98">
            <v>236174895</v>
          </cell>
          <cell r="G98">
            <v>0</v>
          </cell>
        </row>
        <row r="99">
          <cell r="B99">
            <v>1455</v>
          </cell>
          <cell r="C99" t="str">
            <v>STOS.ACCESOR</v>
          </cell>
          <cell r="D99">
            <v>0</v>
          </cell>
          <cell r="E99">
            <v>73637112</v>
          </cell>
          <cell r="F99">
            <v>73637112</v>
          </cell>
          <cell r="G99">
            <v>0</v>
          </cell>
        </row>
        <row r="100">
          <cell r="B100">
            <v>145505</v>
          </cell>
          <cell r="C100" t="str">
            <v>MATERIALES,REPUESTOS.ACCESORIO</v>
          </cell>
          <cell r="D100">
            <v>0</v>
          </cell>
          <cell r="E100">
            <v>73637112</v>
          </cell>
          <cell r="F100">
            <v>73637112</v>
          </cell>
          <cell r="G100">
            <v>0</v>
          </cell>
        </row>
        <row r="101">
          <cell r="B101">
            <v>14550501</v>
          </cell>
          <cell r="C101" t="str">
            <v>INV.PERMANENTE SUMINISTRO LAV</v>
          </cell>
          <cell r="D101">
            <v>0</v>
          </cell>
          <cell r="E101">
            <v>36668556</v>
          </cell>
          <cell r="F101">
            <v>36668556</v>
          </cell>
          <cell r="G101">
            <v>0</v>
          </cell>
        </row>
        <row r="102">
          <cell r="B102">
            <v>14550502</v>
          </cell>
          <cell r="C102" t="str">
            <v>COMPRA DE SUMINISTRO LAVANDER</v>
          </cell>
          <cell r="D102">
            <v>0</v>
          </cell>
          <cell r="E102">
            <v>36968556</v>
          </cell>
          <cell r="F102">
            <v>36968556</v>
          </cell>
          <cell r="G102">
            <v>0</v>
          </cell>
        </row>
        <row r="103">
          <cell r="B103">
            <v>1465</v>
          </cell>
          <cell r="C103" t="str">
            <v>TRANSITO</v>
          </cell>
          <cell r="D103">
            <v>12387060</v>
          </cell>
          <cell r="E103">
            <v>201014169</v>
          </cell>
          <cell r="F103">
            <v>213078539</v>
          </cell>
          <cell r="G103">
            <v>322690</v>
          </cell>
        </row>
        <row r="104">
          <cell r="B104">
            <v>146502</v>
          </cell>
          <cell r="C104" t="str">
            <v>VEHICULOS AUTOMOTORES</v>
          </cell>
          <cell r="D104">
            <v>0</v>
          </cell>
          <cell r="E104">
            <v>156052059</v>
          </cell>
          <cell r="F104">
            <v>156052059</v>
          </cell>
          <cell r="G104">
            <v>0</v>
          </cell>
        </row>
        <row r="105">
          <cell r="B105">
            <v>14650206</v>
          </cell>
          <cell r="C105" t="str">
            <v>Splendor</v>
          </cell>
          <cell r="D105">
            <v>0</v>
          </cell>
          <cell r="E105">
            <v>11786207</v>
          </cell>
          <cell r="F105">
            <v>11786207</v>
          </cell>
          <cell r="G105">
            <v>0</v>
          </cell>
        </row>
        <row r="106">
          <cell r="B106">
            <v>14650216</v>
          </cell>
          <cell r="C106" t="str">
            <v>ECO-100</v>
          </cell>
          <cell r="D106">
            <v>0</v>
          </cell>
          <cell r="E106">
            <v>60855395</v>
          </cell>
          <cell r="F106">
            <v>60855395</v>
          </cell>
          <cell r="G106">
            <v>0</v>
          </cell>
        </row>
        <row r="107">
          <cell r="B107">
            <v>14650218</v>
          </cell>
          <cell r="C107" t="str">
            <v>C-100 WAVE</v>
          </cell>
          <cell r="D107">
            <v>0</v>
          </cell>
          <cell r="E107">
            <v>12870185</v>
          </cell>
          <cell r="F107">
            <v>12870185</v>
          </cell>
          <cell r="G107">
            <v>0</v>
          </cell>
        </row>
        <row r="108">
          <cell r="B108">
            <v>14650221</v>
          </cell>
          <cell r="C108" t="str">
            <v>CBF 150</v>
          </cell>
          <cell r="D108">
            <v>0</v>
          </cell>
          <cell r="E108">
            <v>14048702</v>
          </cell>
          <cell r="F108">
            <v>14048702</v>
          </cell>
          <cell r="G108">
            <v>0</v>
          </cell>
        </row>
        <row r="109">
          <cell r="B109">
            <v>14650224</v>
          </cell>
          <cell r="C109" t="str">
            <v>ELITE 125</v>
          </cell>
          <cell r="D109">
            <v>0</v>
          </cell>
          <cell r="E109">
            <v>13268406</v>
          </cell>
          <cell r="F109">
            <v>13268406</v>
          </cell>
          <cell r="G109">
            <v>0</v>
          </cell>
        </row>
        <row r="110">
          <cell r="B110">
            <v>14650229</v>
          </cell>
          <cell r="C110" t="str">
            <v>CB 150</v>
          </cell>
          <cell r="D110">
            <v>0</v>
          </cell>
          <cell r="E110">
            <v>8612146</v>
          </cell>
          <cell r="F110">
            <v>8612146</v>
          </cell>
          <cell r="G110">
            <v>0</v>
          </cell>
        </row>
        <row r="111">
          <cell r="B111">
            <v>14650230</v>
          </cell>
          <cell r="C111" t="str">
            <v>CB 1</v>
          </cell>
          <cell r="D111">
            <v>0</v>
          </cell>
          <cell r="E111">
            <v>24290453</v>
          </cell>
          <cell r="F111">
            <v>24290453</v>
          </cell>
          <cell r="G111">
            <v>0</v>
          </cell>
        </row>
        <row r="112">
          <cell r="B112">
            <v>14650231</v>
          </cell>
          <cell r="C112" t="str">
            <v>CB 125 POWER SPORT</v>
          </cell>
          <cell r="D112">
            <v>0</v>
          </cell>
          <cell r="E112">
            <v>8460845</v>
          </cell>
          <cell r="F112">
            <v>8460845</v>
          </cell>
          <cell r="G112">
            <v>0</v>
          </cell>
        </row>
        <row r="113">
          <cell r="B113">
            <v>14650250</v>
          </cell>
          <cell r="C113" t="str">
            <v>FLETES MOTOS</v>
          </cell>
          <cell r="D113">
            <v>0</v>
          </cell>
          <cell r="E113">
            <v>1859720</v>
          </cell>
          <cell r="F113">
            <v>1859720</v>
          </cell>
          <cell r="G113">
            <v>0</v>
          </cell>
        </row>
        <row r="114">
          <cell r="B114">
            <v>146506</v>
          </cell>
          <cell r="C114" t="str">
            <v>REPUESTOS Y ACCESORIOS MOTOS</v>
          </cell>
          <cell r="D114">
            <v>12387060</v>
          </cell>
          <cell r="E114">
            <v>44962110</v>
          </cell>
          <cell r="F114">
            <v>57026480</v>
          </cell>
          <cell r="G114">
            <v>322690</v>
          </cell>
        </row>
        <row r="115">
          <cell r="B115">
            <v>14650602</v>
          </cell>
          <cell r="C115" t="str">
            <v>COMPRA DE REPUESTOS</v>
          </cell>
          <cell r="D115">
            <v>12387060</v>
          </cell>
          <cell r="E115">
            <v>44962110</v>
          </cell>
          <cell r="F115">
            <v>57026480</v>
          </cell>
          <cell r="G115">
            <v>322690</v>
          </cell>
        </row>
        <row r="116">
          <cell r="B116">
            <v>1499</v>
          </cell>
          <cell r="C116" t="str">
            <v>PROVISIONES</v>
          </cell>
          <cell r="D116">
            <v>-3006187</v>
          </cell>
          <cell r="E116">
            <v>0</v>
          </cell>
          <cell r="F116">
            <v>0</v>
          </cell>
          <cell r="G116">
            <v>-3006187</v>
          </cell>
        </row>
        <row r="117">
          <cell r="B117">
            <v>149910</v>
          </cell>
          <cell r="C117" t="str">
            <v>DIFERENCIA INVENTARIO FISICO</v>
          </cell>
          <cell r="D117">
            <v>-3006187</v>
          </cell>
          <cell r="E117">
            <v>0</v>
          </cell>
          <cell r="F117">
            <v>0</v>
          </cell>
          <cell r="G117">
            <v>-3006187</v>
          </cell>
        </row>
        <row r="118">
          <cell r="B118">
            <v>15</v>
          </cell>
          <cell r="C118" t="str">
            <v>A  Y  EQUIPO</v>
          </cell>
          <cell r="D118">
            <v>172200955.93000001</v>
          </cell>
          <cell r="E118">
            <v>7375310</v>
          </cell>
          <cell r="F118">
            <v>33040442</v>
          </cell>
          <cell r="G118">
            <v>146535823.93000001</v>
          </cell>
        </row>
        <row r="119">
          <cell r="B119">
            <v>1520</v>
          </cell>
          <cell r="C119" t="str">
            <v>QUIPO</v>
          </cell>
          <cell r="D119">
            <v>218243230.18000001</v>
          </cell>
          <cell r="E119">
            <v>149300</v>
          </cell>
          <cell r="F119">
            <v>0</v>
          </cell>
          <cell r="G119">
            <v>218392530.18000001</v>
          </cell>
        </row>
        <row r="120">
          <cell r="B120">
            <v>152005</v>
          </cell>
          <cell r="C120" t="str">
            <v>HERRAMIENTA</v>
          </cell>
          <cell r="D120">
            <v>2228153</v>
          </cell>
          <cell r="E120">
            <v>149300</v>
          </cell>
          <cell r="F120">
            <v>0</v>
          </cell>
          <cell r="G120">
            <v>2377453</v>
          </cell>
        </row>
        <row r="121">
          <cell r="B121">
            <v>15200501</v>
          </cell>
          <cell r="C121" t="str">
            <v>HERRAMIENTA TALLER SERVICIOS</v>
          </cell>
          <cell r="D121">
            <v>2228153</v>
          </cell>
          <cell r="E121">
            <v>149300</v>
          </cell>
          <cell r="F121">
            <v>0</v>
          </cell>
          <cell r="G121">
            <v>2377453</v>
          </cell>
        </row>
        <row r="122">
          <cell r="B122">
            <v>152010</v>
          </cell>
          <cell r="C122" t="str">
            <v>EQUIPOS</v>
          </cell>
          <cell r="D122">
            <v>216015077.18000001</v>
          </cell>
          <cell r="E122">
            <v>0</v>
          </cell>
          <cell r="F122">
            <v>0</v>
          </cell>
          <cell r="G122">
            <v>216015077.18000001</v>
          </cell>
        </row>
        <row r="123">
          <cell r="B123">
            <v>15201001</v>
          </cell>
          <cell r="C123" t="str">
            <v>RODILLO DE PLANCHADO</v>
          </cell>
          <cell r="D123">
            <v>65777643.799999997</v>
          </cell>
          <cell r="E123">
            <v>0</v>
          </cell>
          <cell r="F123">
            <v>0</v>
          </cell>
          <cell r="G123">
            <v>65777643.799999997</v>
          </cell>
        </row>
        <row r="124">
          <cell r="B124">
            <v>15201002</v>
          </cell>
          <cell r="C124" t="str">
            <v>SECADORA A VAPOR</v>
          </cell>
          <cell r="D124">
            <v>17558348.98</v>
          </cell>
          <cell r="E124">
            <v>0</v>
          </cell>
          <cell r="F124">
            <v>0</v>
          </cell>
          <cell r="G124">
            <v>17558348.98</v>
          </cell>
        </row>
        <row r="125">
          <cell r="B125">
            <v>15201003</v>
          </cell>
          <cell r="C125" t="str">
            <v>LAVADORA EXTRACTORA</v>
          </cell>
          <cell r="D125">
            <v>58751486.399999999</v>
          </cell>
          <cell r="E125">
            <v>0</v>
          </cell>
          <cell r="F125">
            <v>0</v>
          </cell>
          <cell r="G125">
            <v>58751486.399999999</v>
          </cell>
        </row>
        <row r="126">
          <cell r="B126">
            <v>15201004</v>
          </cell>
          <cell r="C126" t="str">
            <v>CALDERA CS-50 VAPOR</v>
          </cell>
          <cell r="D126">
            <v>50548925</v>
          </cell>
          <cell r="E126">
            <v>0</v>
          </cell>
          <cell r="F126">
            <v>0</v>
          </cell>
          <cell r="G126">
            <v>50548925</v>
          </cell>
        </row>
        <row r="127">
          <cell r="B127">
            <v>15201005</v>
          </cell>
          <cell r="C127" t="str">
            <v>SISTEMA ALIMENTACION DE AGUA</v>
          </cell>
          <cell r="D127">
            <v>6263051</v>
          </cell>
          <cell r="E127">
            <v>0</v>
          </cell>
          <cell r="F127">
            <v>0</v>
          </cell>
          <cell r="G127">
            <v>6263051</v>
          </cell>
        </row>
        <row r="128">
          <cell r="B128">
            <v>15201006</v>
          </cell>
          <cell r="C128" t="str">
            <v>SUAVIZADOR DE AGUA</v>
          </cell>
          <cell r="D128">
            <v>6164503</v>
          </cell>
          <cell r="E128">
            <v>0</v>
          </cell>
          <cell r="F128">
            <v>0</v>
          </cell>
          <cell r="G128">
            <v>6164503</v>
          </cell>
        </row>
        <row r="129">
          <cell r="B129">
            <v>15201007</v>
          </cell>
          <cell r="C129" t="str">
            <v>DOSIFICADOR DE QUIMICOS</v>
          </cell>
          <cell r="D129">
            <v>5116119</v>
          </cell>
          <cell r="E129">
            <v>0</v>
          </cell>
          <cell r="F129">
            <v>0</v>
          </cell>
          <cell r="G129">
            <v>5116119</v>
          </cell>
        </row>
        <row r="130">
          <cell r="B130">
            <v>15201008</v>
          </cell>
          <cell r="C130" t="str">
            <v>MOTOBOMBA</v>
          </cell>
          <cell r="D130">
            <v>1655000</v>
          </cell>
          <cell r="E130">
            <v>0</v>
          </cell>
          <cell r="F130">
            <v>0</v>
          </cell>
          <cell r="G130">
            <v>1655000</v>
          </cell>
        </row>
        <row r="131">
          <cell r="B131">
            <v>15201009</v>
          </cell>
          <cell r="C131" t="str">
            <v>CARRITO PARA LAVANDERIA</v>
          </cell>
          <cell r="D131">
            <v>3000000</v>
          </cell>
          <cell r="E131">
            <v>0</v>
          </cell>
          <cell r="F131">
            <v>0</v>
          </cell>
          <cell r="G131">
            <v>3000000</v>
          </cell>
        </row>
        <row r="132">
          <cell r="B132">
            <v>15201010</v>
          </cell>
          <cell r="C132" t="str">
            <v>LAVADORA CROLLEY CAW 92 44 C</v>
          </cell>
          <cell r="D132">
            <v>1180000</v>
          </cell>
          <cell r="E132">
            <v>0</v>
          </cell>
          <cell r="F132">
            <v>0</v>
          </cell>
          <cell r="G132">
            <v>1180000</v>
          </cell>
        </row>
        <row r="133">
          <cell r="B133">
            <v>1524</v>
          </cell>
          <cell r="C133" t="str">
            <v>INA</v>
          </cell>
          <cell r="D133">
            <v>17025108</v>
          </cell>
          <cell r="E133">
            <v>0</v>
          </cell>
          <cell r="F133">
            <v>0</v>
          </cell>
          <cell r="G133">
            <v>17025108</v>
          </cell>
        </row>
        <row r="134">
          <cell r="B134">
            <v>152405</v>
          </cell>
          <cell r="C134" t="str">
            <v>MUEBLES Y ENSERES</v>
          </cell>
          <cell r="D134">
            <v>8881208</v>
          </cell>
          <cell r="E134">
            <v>0</v>
          </cell>
          <cell r="F134">
            <v>0</v>
          </cell>
          <cell r="G134">
            <v>8881208</v>
          </cell>
        </row>
        <row r="135">
          <cell r="B135">
            <v>15240501</v>
          </cell>
          <cell r="C135" t="str">
            <v>MUEBLES</v>
          </cell>
          <cell r="D135">
            <v>7783208</v>
          </cell>
          <cell r="E135">
            <v>0</v>
          </cell>
          <cell r="F135">
            <v>0</v>
          </cell>
          <cell r="G135">
            <v>7783208</v>
          </cell>
        </row>
        <row r="136">
          <cell r="B136">
            <v>15240502</v>
          </cell>
          <cell r="C136" t="str">
            <v>ARCHIVADORES</v>
          </cell>
          <cell r="D136">
            <v>800000</v>
          </cell>
          <cell r="E136">
            <v>0</v>
          </cell>
          <cell r="F136">
            <v>0</v>
          </cell>
          <cell r="G136">
            <v>800000</v>
          </cell>
        </row>
        <row r="137">
          <cell r="B137">
            <v>15240503</v>
          </cell>
          <cell r="C137" t="str">
            <v>SILLA EJECUTIVA</v>
          </cell>
          <cell r="D137">
            <v>298000</v>
          </cell>
          <cell r="E137">
            <v>0</v>
          </cell>
          <cell r="F137">
            <v>0</v>
          </cell>
          <cell r="G137">
            <v>298000</v>
          </cell>
        </row>
        <row r="138">
          <cell r="B138">
            <v>152410</v>
          </cell>
          <cell r="C138" t="str">
            <v>MAQUINARIA Y EQUIPOS</v>
          </cell>
          <cell r="D138">
            <v>8143900</v>
          </cell>
          <cell r="E138">
            <v>0</v>
          </cell>
          <cell r="F138">
            <v>0</v>
          </cell>
          <cell r="G138">
            <v>8143900</v>
          </cell>
        </row>
        <row r="139">
          <cell r="B139">
            <v>1524101</v>
          </cell>
          <cell r="C139" t="str">
            <v>Equipos</v>
          </cell>
          <cell r="D139">
            <v>8143900</v>
          </cell>
          <cell r="E139">
            <v>0</v>
          </cell>
          <cell r="F139">
            <v>0</v>
          </cell>
          <cell r="G139">
            <v>8143900</v>
          </cell>
        </row>
        <row r="140">
          <cell r="B140">
            <v>152410101</v>
          </cell>
          <cell r="C140" t="str">
            <v>Equipos</v>
          </cell>
          <cell r="D140">
            <v>1178400</v>
          </cell>
          <cell r="E140">
            <v>0</v>
          </cell>
          <cell r="F140">
            <v>0</v>
          </cell>
          <cell r="G140">
            <v>1178400</v>
          </cell>
        </row>
        <row r="141">
          <cell r="B141">
            <v>152410102</v>
          </cell>
          <cell r="C141" t="str">
            <v>Maquina Escribir Brother ML100</v>
          </cell>
          <cell r="D141">
            <v>320000</v>
          </cell>
          <cell r="E141">
            <v>0</v>
          </cell>
          <cell r="F141">
            <v>0</v>
          </cell>
          <cell r="G141">
            <v>320000</v>
          </cell>
        </row>
        <row r="142">
          <cell r="B142">
            <v>152410103</v>
          </cell>
          <cell r="C142" t="str">
            <v>Maquina Brother</v>
          </cell>
          <cell r="D142">
            <v>280000</v>
          </cell>
          <cell r="E142">
            <v>0</v>
          </cell>
          <cell r="F142">
            <v>0</v>
          </cell>
          <cell r="G142">
            <v>280000</v>
          </cell>
        </row>
        <row r="143">
          <cell r="B143">
            <v>152410104</v>
          </cell>
          <cell r="C143" t="str">
            <v>AIRE SANKEY 48000 BTU</v>
          </cell>
          <cell r="D143">
            <v>3000000</v>
          </cell>
          <cell r="E143">
            <v>0</v>
          </cell>
          <cell r="F143">
            <v>0</v>
          </cell>
          <cell r="G143">
            <v>3000000</v>
          </cell>
        </row>
        <row r="144">
          <cell r="B144">
            <v>152410105</v>
          </cell>
          <cell r="C144" t="str">
            <v>EQ.VIGILANCIA CAMARA INFRAROJA</v>
          </cell>
          <cell r="D144">
            <v>2466000</v>
          </cell>
          <cell r="E144">
            <v>0</v>
          </cell>
          <cell r="F144">
            <v>0</v>
          </cell>
          <cell r="G144">
            <v>2466000</v>
          </cell>
        </row>
        <row r="145">
          <cell r="B145">
            <v>152410106</v>
          </cell>
          <cell r="C145" t="str">
            <v>EQUIPO VIGILANCIA BODEGA SWAMP</v>
          </cell>
          <cell r="D145">
            <v>899500</v>
          </cell>
          <cell r="E145">
            <v>0</v>
          </cell>
          <cell r="F145">
            <v>0</v>
          </cell>
          <cell r="G145">
            <v>899500</v>
          </cell>
        </row>
        <row r="146">
          <cell r="B146">
            <v>1528</v>
          </cell>
          <cell r="C146" t="str">
            <v>N/COMUNICACI</v>
          </cell>
          <cell r="D146">
            <v>41974488.840000004</v>
          </cell>
          <cell r="E146">
            <v>4048768</v>
          </cell>
          <cell r="F146">
            <v>0</v>
          </cell>
          <cell r="G146">
            <v>46023256.840000004</v>
          </cell>
        </row>
        <row r="147">
          <cell r="B147">
            <v>152805</v>
          </cell>
          <cell r="C147" t="str">
            <v>EQUIPOS PROCESAMIENTO DE DATOS</v>
          </cell>
          <cell r="D147">
            <v>40664488.840000004</v>
          </cell>
          <cell r="E147">
            <v>4048768</v>
          </cell>
          <cell r="F147">
            <v>0</v>
          </cell>
          <cell r="G147">
            <v>44713256.840000004</v>
          </cell>
        </row>
        <row r="148">
          <cell r="B148">
            <v>15280501</v>
          </cell>
          <cell r="C148" t="str">
            <v>EQUIPO COMPUTACION Y COMUNICAC</v>
          </cell>
          <cell r="D148">
            <v>1799000</v>
          </cell>
          <cell r="E148">
            <v>0</v>
          </cell>
          <cell r="F148">
            <v>0</v>
          </cell>
          <cell r="G148">
            <v>1799000</v>
          </cell>
        </row>
        <row r="149">
          <cell r="B149">
            <v>15280502</v>
          </cell>
          <cell r="C149" t="str">
            <v>COMPUTADOR CELERON 633 20GB</v>
          </cell>
          <cell r="D149">
            <v>4570020</v>
          </cell>
          <cell r="E149">
            <v>0</v>
          </cell>
          <cell r="F149">
            <v>0</v>
          </cell>
          <cell r="G149">
            <v>4570020</v>
          </cell>
        </row>
        <row r="150">
          <cell r="B150">
            <v>15280503</v>
          </cell>
          <cell r="C150" t="str">
            <v>IMPRESORA CANON 2110</v>
          </cell>
          <cell r="D150">
            <v>280000</v>
          </cell>
          <cell r="E150">
            <v>0</v>
          </cell>
          <cell r="F150">
            <v>0</v>
          </cell>
          <cell r="G150">
            <v>280000</v>
          </cell>
        </row>
        <row r="151">
          <cell r="B151">
            <v>15280504</v>
          </cell>
          <cell r="C151" t="str">
            <v>IMPRESORA LEXMARK Z32</v>
          </cell>
          <cell r="D151">
            <v>235000</v>
          </cell>
          <cell r="E151">
            <v>0</v>
          </cell>
          <cell r="F151">
            <v>0</v>
          </cell>
          <cell r="G151">
            <v>235000</v>
          </cell>
        </row>
        <row r="152">
          <cell r="B152">
            <v>15280505</v>
          </cell>
          <cell r="C152" t="str">
            <v>COMPUTADOR CELERON 1.7GHZ</v>
          </cell>
          <cell r="D152">
            <v>2425700</v>
          </cell>
          <cell r="E152">
            <v>0</v>
          </cell>
          <cell r="F152">
            <v>0</v>
          </cell>
          <cell r="G152">
            <v>2425700</v>
          </cell>
        </row>
        <row r="153">
          <cell r="B153">
            <v>15280506</v>
          </cell>
          <cell r="C153" t="str">
            <v>QUEMADOR DE DISCO</v>
          </cell>
          <cell r="D153">
            <v>590751.43999999994</v>
          </cell>
          <cell r="E153">
            <v>0</v>
          </cell>
          <cell r="F153">
            <v>0</v>
          </cell>
          <cell r="G153">
            <v>590751.43999999994</v>
          </cell>
        </row>
        <row r="154">
          <cell r="B154">
            <v>15280507</v>
          </cell>
          <cell r="C154" t="str">
            <v>COMPUTADOR SAT</v>
          </cell>
          <cell r="D154">
            <v>1137000</v>
          </cell>
          <cell r="E154">
            <v>0</v>
          </cell>
          <cell r="F154">
            <v>0</v>
          </cell>
          <cell r="G154">
            <v>1137000</v>
          </cell>
        </row>
        <row r="155">
          <cell r="B155">
            <v>15280508</v>
          </cell>
          <cell r="C155" t="str">
            <v>MONITOR BEND 15 PULG. V551</v>
          </cell>
          <cell r="D155">
            <v>325000</v>
          </cell>
          <cell r="E155">
            <v>0</v>
          </cell>
          <cell r="F155">
            <v>0</v>
          </cell>
          <cell r="G155">
            <v>325000</v>
          </cell>
        </row>
        <row r="156">
          <cell r="B156">
            <v>15280509</v>
          </cell>
          <cell r="C156" t="str">
            <v>IMPRESORA LX-300</v>
          </cell>
          <cell r="D156">
            <v>700000</v>
          </cell>
          <cell r="E156">
            <v>0</v>
          </cell>
          <cell r="F156">
            <v>0</v>
          </cell>
          <cell r="G156">
            <v>700000</v>
          </cell>
        </row>
        <row r="157">
          <cell r="B157">
            <v>15280511</v>
          </cell>
          <cell r="C157" t="str">
            <v>COMPUTADOR SAT</v>
          </cell>
          <cell r="D157">
            <v>1995700</v>
          </cell>
          <cell r="E157">
            <v>0</v>
          </cell>
          <cell r="F157">
            <v>0</v>
          </cell>
          <cell r="G157">
            <v>1995700</v>
          </cell>
        </row>
        <row r="158">
          <cell r="B158">
            <v>15280512</v>
          </cell>
          <cell r="C158" t="str">
            <v>IMPRESORA EPSON LX-300</v>
          </cell>
          <cell r="D158">
            <v>680000</v>
          </cell>
          <cell r="E158">
            <v>0</v>
          </cell>
          <cell r="F158">
            <v>0</v>
          </cell>
          <cell r="G158">
            <v>680000</v>
          </cell>
        </row>
        <row r="159">
          <cell r="B159">
            <v>15280514</v>
          </cell>
          <cell r="C159" t="str">
            <v>COMPUTDOR DEL</v>
          </cell>
          <cell r="D159">
            <v>5249215</v>
          </cell>
          <cell r="E159">
            <v>0</v>
          </cell>
          <cell r="F159">
            <v>0</v>
          </cell>
          <cell r="G159">
            <v>5249215</v>
          </cell>
        </row>
        <row r="160">
          <cell r="B160">
            <v>15280515</v>
          </cell>
          <cell r="C160" t="str">
            <v>COMPUTADOR DELL</v>
          </cell>
          <cell r="D160">
            <v>2583239</v>
          </cell>
          <cell r="E160">
            <v>0</v>
          </cell>
          <cell r="F160">
            <v>0</v>
          </cell>
          <cell r="G160">
            <v>2583239</v>
          </cell>
        </row>
        <row r="161">
          <cell r="B161">
            <v>15280516</v>
          </cell>
          <cell r="C161" t="str">
            <v>IMPRESORA EPSON LX300</v>
          </cell>
          <cell r="D161">
            <v>590000</v>
          </cell>
          <cell r="E161">
            <v>0</v>
          </cell>
          <cell r="F161">
            <v>0</v>
          </cell>
          <cell r="G161">
            <v>590000</v>
          </cell>
        </row>
        <row r="162">
          <cell r="B162">
            <v>15280517</v>
          </cell>
          <cell r="C162" t="str">
            <v>COMPUTADOR YULP</v>
          </cell>
          <cell r="D162">
            <v>3678000</v>
          </cell>
          <cell r="E162">
            <v>0</v>
          </cell>
          <cell r="F162">
            <v>0</v>
          </cell>
          <cell r="G162">
            <v>3678000</v>
          </cell>
        </row>
        <row r="163">
          <cell r="B163">
            <v>15280518</v>
          </cell>
          <cell r="C163" t="str">
            <v>IMPRESORA HP 1005</v>
          </cell>
          <cell r="D163">
            <v>650000</v>
          </cell>
          <cell r="E163">
            <v>0</v>
          </cell>
          <cell r="F163">
            <v>0</v>
          </cell>
          <cell r="G163">
            <v>650000</v>
          </cell>
        </row>
        <row r="164">
          <cell r="B164">
            <v>15280519</v>
          </cell>
          <cell r="C164" t="str">
            <v>COMPRA BOARD CRD.PLN,MTD,9150</v>
          </cell>
          <cell r="D164">
            <v>389748</v>
          </cell>
          <cell r="E164">
            <v>0</v>
          </cell>
          <cell r="F164">
            <v>0</v>
          </cell>
          <cell r="G164">
            <v>389748</v>
          </cell>
        </row>
        <row r="165">
          <cell r="B165">
            <v>15280520</v>
          </cell>
          <cell r="C165" t="str">
            <v>MONITOR TFT 19"AOC WIDESCREEN</v>
          </cell>
          <cell r="D165">
            <v>540000</v>
          </cell>
          <cell r="E165">
            <v>0</v>
          </cell>
          <cell r="F165">
            <v>0</v>
          </cell>
          <cell r="G165">
            <v>540000</v>
          </cell>
        </row>
        <row r="166">
          <cell r="B166">
            <v>15280521</v>
          </cell>
          <cell r="C166" t="str">
            <v>FAX PANASONIC F1 931</v>
          </cell>
          <cell r="D166">
            <v>220000</v>
          </cell>
          <cell r="E166">
            <v>0</v>
          </cell>
          <cell r="F166">
            <v>0</v>
          </cell>
          <cell r="G166">
            <v>220000</v>
          </cell>
        </row>
        <row r="167">
          <cell r="B167">
            <v>15280522</v>
          </cell>
          <cell r="C167" t="str">
            <v>COMPUTADOR DELL VOSTRO 1220</v>
          </cell>
          <cell r="D167">
            <v>3868048</v>
          </cell>
          <cell r="E167">
            <v>0</v>
          </cell>
          <cell r="F167">
            <v>0</v>
          </cell>
          <cell r="G167">
            <v>3868048</v>
          </cell>
        </row>
        <row r="168">
          <cell r="B168">
            <v>15280523</v>
          </cell>
          <cell r="C168" t="str">
            <v>DELL VOSTRO 220 MINI TOWER QC</v>
          </cell>
          <cell r="D168">
            <v>1344782.4</v>
          </cell>
          <cell r="E168">
            <v>0</v>
          </cell>
          <cell r="F168">
            <v>0</v>
          </cell>
          <cell r="G168">
            <v>1344782.4</v>
          </cell>
        </row>
        <row r="169">
          <cell r="B169">
            <v>15280524</v>
          </cell>
          <cell r="C169" t="str">
            <v>DELL VOSTRO 230</v>
          </cell>
          <cell r="D169">
            <v>2379374</v>
          </cell>
          <cell r="E169">
            <v>0</v>
          </cell>
          <cell r="F169">
            <v>0</v>
          </cell>
          <cell r="G169">
            <v>2379374</v>
          </cell>
        </row>
        <row r="170">
          <cell r="B170">
            <v>15280525</v>
          </cell>
          <cell r="C170" t="str">
            <v>DELL VOSTRO 230 SERIE DKQT9P1</v>
          </cell>
          <cell r="D170">
            <v>1583911</v>
          </cell>
          <cell r="E170">
            <v>0</v>
          </cell>
          <cell r="F170">
            <v>0</v>
          </cell>
          <cell r="G170">
            <v>1583911</v>
          </cell>
        </row>
        <row r="171">
          <cell r="B171">
            <v>15280526</v>
          </cell>
          <cell r="C171" t="str">
            <v>HP COMPAQ 6200 INTEL I5-2400</v>
          </cell>
          <cell r="D171">
            <v>2850000</v>
          </cell>
          <cell r="E171">
            <v>0</v>
          </cell>
          <cell r="F171">
            <v>0</v>
          </cell>
          <cell r="G171">
            <v>2850000</v>
          </cell>
        </row>
        <row r="172">
          <cell r="B172">
            <v>15280527</v>
          </cell>
          <cell r="C172" t="str">
            <v>SERVIDOR ML 310 GEN 8 SERIE E</v>
          </cell>
          <cell r="D172">
            <v>0</v>
          </cell>
          <cell r="E172">
            <v>2946294</v>
          </cell>
          <cell r="F172">
            <v>0</v>
          </cell>
          <cell r="G172">
            <v>2946294</v>
          </cell>
        </row>
        <row r="173">
          <cell r="B173">
            <v>15280528</v>
          </cell>
          <cell r="C173" t="str">
            <v>INSPIRON 5421 SERIAL 9PBTKW1</v>
          </cell>
          <cell r="D173">
            <v>0</v>
          </cell>
          <cell r="E173">
            <v>1102474</v>
          </cell>
          <cell r="F173">
            <v>0</v>
          </cell>
          <cell r="G173">
            <v>1102474</v>
          </cell>
        </row>
        <row r="174">
          <cell r="B174">
            <v>152825</v>
          </cell>
          <cell r="C174" t="str">
            <v>LINEAS TELEFONICAS</v>
          </cell>
          <cell r="D174">
            <v>1310000</v>
          </cell>
          <cell r="E174">
            <v>0</v>
          </cell>
          <cell r="F174">
            <v>0</v>
          </cell>
          <cell r="G174">
            <v>1310000</v>
          </cell>
        </row>
        <row r="175">
          <cell r="B175">
            <v>15282501</v>
          </cell>
          <cell r="C175" t="str">
            <v>LINEA TELEFONICA</v>
          </cell>
          <cell r="D175">
            <v>1310000</v>
          </cell>
          <cell r="E175">
            <v>0</v>
          </cell>
          <cell r="F175">
            <v>0</v>
          </cell>
          <cell r="G175">
            <v>1310000</v>
          </cell>
        </row>
        <row r="176">
          <cell r="B176">
            <v>1540</v>
          </cell>
          <cell r="C176" t="str">
            <v>DE  TRANSPORTE</v>
          </cell>
          <cell r="D176">
            <v>49378129</v>
          </cell>
          <cell r="E176">
            <v>3177242</v>
          </cell>
          <cell r="F176">
            <v>0</v>
          </cell>
          <cell r="G176">
            <v>52555371</v>
          </cell>
        </row>
        <row r="177">
          <cell r="B177">
            <v>154005</v>
          </cell>
          <cell r="C177" t="str">
            <v>AUTOS,CAMIONETAS Y CAMPEROS</v>
          </cell>
          <cell r="D177">
            <v>40365699</v>
          </cell>
          <cell r="E177">
            <v>0</v>
          </cell>
          <cell r="F177">
            <v>0</v>
          </cell>
          <cell r="G177">
            <v>40365699</v>
          </cell>
        </row>
        <row r="178">
          <cell r="B178">
            <v>15400501</v>
          </cell>
          <cell r="C178" t="str">
            <v>AUTOMOVIL HONDA FIT LK</v>
          </cell>
          <cell r="D178">
            <v>40365699</v>
          </cell>
          <cell r="E178">
            <v>0</v>
          </cell>
          <cell r="F178">
            <v>0</v>
          </cell>
          <cell r="G178">
            <v>40365699</v>
          </cell>
        </row>
        <row r="179">
          <cell r="B179">
            <v>154030</v>
          </cell>
          <cell r="C179" t="str">
            <v>MOTOCICLETAS</v>
          </cell>
          <cell r="D179">
            <v>9012430</v>
          </cell>
          <cell r="E179">
            <v>3177242</v>
          </cell>
          <cell r="F179">
            <v>0</v>
          </cell>
          <cell r="G179">
            <v>12189672</v>
          </cell>
        </row>
        <row r="180">
          <cell r="B180">
            <v>15403001</v>
          </cell>
          <cell r="C180" t="str">
            <v>MOTOCICLETA ZX-100 NEGRO 1999</v>
          </cell>
          <cell r="D180">
            <v>1935216</v>
          </cell>
          <cell r="E180">
            <v>0</v>
          </cell>
          <cell r="F180">
            <v>0</v>
          </cell>
          <cell r="G180">
            <v>1935216</v>
          </cell>
        </row>
        <row r="181">
          <cell r="B181">
            <v>15403002</v>
          </cell>
          <cell r="C181" t="str">
            <v>C90E 2005 AZUL CH.2209920</v>
          </cell>
          <cell r="D181">
            <v>3523570</v>
          </cell>
          <cell r="E181">
            <v>0</v>
          </cell>
          <cell r="F181">
            <v>0</v>
          </cell>
          <cell r="G181">
            <v>3523570</v>
          </cell>
        </row>
        <row r="182">
          <cell r="B182">
            <v>15403004</v>
          </cell>
          <cell r="C182" t="str">
            <v>MOTO ELITE 125 ROJO PASION</v>
          </cell>
          <cell r="D182">
            <v>3553644</v>
          </cell>
          <cell r="E182">
            <v>0</v>
          </cell>
          <cell r="F182">
            <v>0</v>
          </cell>
          <cell r="G182">
            <v>3553644</v>
          </cell>
        </row>
        <row r="183">
          <cell r="B183">
            <v>15403005</v>
          </cell>
          <cell r="C183" t="str">
            <v>MOTO CB-1 MOTOR SDH152FMI-3*</v>
          </cell>
          <cell r="D183">
            <v>0</v>
          </cell>
          <cell r="E183">
            <v>3177238</v>
          </cell>
          <cell r="F183">
            <v>0</v>
          </cell>
          <cell r="G183">
            <v>3177238</v>
          </cell>
        </row>
        <row r="184">
          <cell r="B184">
            <v>15403006</v>
          </cell>
          <cell r="C184" t="str">
            <v>MOTO CLICK 110 CBU FDC40C</v>
          </cell>
          <cell r="D184">
            <v>0</v>
          </cell>
          <cell r="E184">
            <v>1</v>
          </cell>
          <cell r="F184">
            <v>0</v>
          </cell>
          <cell r="G184">
            <v>1</v>
          </cell>
        </row>
        <row r="185">
          <cell r="B185">
            <v>15403007</v>
          </cell>
          <cell r="C185" t="str">
            <v>MOTO ANF 125 FDC44C</v>
          </cell>
          <cell r="D185">
            <v>0</v>
          </cell>
          <cell r="E185">
            <v>1</v>
          </cell>
          <cell r="F185">
            <v>0</v>
          </cell>
          <cell r="G185">
            <v>1</v>
          </cell>
        </row>
        <row r="186">
          <cell r="B186">
            <v>15403008</v>
          </cell>
          <cell r="C186" t="str">
            <v>MOTO ANF 125 ROJO FDC39C</v>
          </cell>
          <cell r="D186">
            <v>0</v>
          </cell>
          <cell r="E186">
            <v>1</v>
          </cell>
          <cell r="F186">
            <v>0</v>
          </cell>
          <cell r="G186">
            <v>1</v>
          </cell>
        </row>
        <row r="187">
          <cell r="B187">
            <v>15403009</v>
          </cell>
          <cell r="C187" t="str">
            <v>MOTO ANF 125 NEFRO FDC43C</v>
          </cell>
          <cell r="D187">
            <v>0</v>
          </cell>
          <cell r="E187">
            <v>1</v>
          </cell>
          <cell r="F187">
            <v>0</v>
          </cell>
          <cell r="G187">
            <v>1</v>
          </cell>
        </row>
        <row r="188">
          <cell r="B188">
            <v>1556</v>
          </cell>
          <cell r="C188" t="str">
            <v>TAS  Y  REDES</v>
          </cell>
          <cell r="D188">
            <v>1984000</v>
          </cell>
          <cell r="E188">
            <v>0</v>
          </cell>
          <cell r="F188">
            <v>0</v>
          </cell>
          <cell r="G188">
            <v>1984000</v>
          </cell>
        </row>
        <row r="189">
          <cell r="B189">
            <v>155610</v>
          </cell>
          <cell r="C189" t="str">
            <v>PLANTA DE GENERACION HIDRAULIC</v>
          </cell>
          <cell r="D189">
            <v>284000</v>
          </cell>
          <cell r="E189">
            <v>0</v>
          </cell>
          <cell r="F189">
            <v>0</v>
          </cell>
          <cell r="G189">
            <v>284000</v>
          </cell>
        </row>
        <row r="190">
          <cell r="B190">
            <v>15561001</v>
          </cell>
          <cell r="C190" t="str">
            <v>MOTBOMBAS</v>
          </cell>
          <cell r="D190">
            <v>284000</v>
          </cell>
          <cell r="E190">
            <v>0</v>
          </cell>
          <cell r="F190">
            <v>0</v>
          </cell>
          <cell r="G190">
            <v>284000</v>
          </cell>
        </row>
        <row r="191">
          <cell r="B191">
            <v>155628</v>
          </cell>
          <cell r="C191" t="str">
            <v>PLANTAS GENERA.DIESEL,GASOL,PE</v>
          </cell>
          <cell r="D191">
            <v>1700000</v>
          </cell>
          <cell r="E191">
            <v>0</v>
          </cell>
          <cell r="F191">
            <v>0</v>
          </cell>
          <cell r="G191">
            <v>1700000</v>
          </cell>
        </row>
        <row r="192">
          <cell r="B192">
            <v>15562801</v>
          </cell>
          <cell r="C192" t="str">
            <v>GENERADOR HONDA EG-5000</v>
          </cell>
          <cell r="D192">
            <v>1700000</v>
          </cell>
          <cell r="E192">
            <v>0</v>
          </cell>
          <cell r="F192">
            <v>0</v>
          </cell>
          <cell r="G192">
            <v>1700000</v>
          </cell>
        </row>
        <row r="193">
          <cell r="B193">
            <v>1592</v>
          </cell>
          <cell r="C193" t="str">
            <v>UMULADA</v>
          </cell>
          <cell r="D193">
            <v>-156404000.09</v>
          </cell>
          <cell r="E193">
            <v>0</v>
          </cell>
          <cell r="F193">
            <v>33040442</v>
          </cell>
          <cell r="G193">
            <v>-189444442.09</v>
          </cell>
        </row>
        <row r="194">
          <cell r="B194">
            <v>159210</v>
          </cell>
          <cell r="C194" t="str">
            <v>MAQUINARIA Y EQUIPO</v>
          </cell>
          <cell r="D194">
            <v>-66686864</v>
          </cell>
          <cell r="E194">
            <v>0</v>
          </cell>
          <cell r="F194">
            <v>21615196</v>
          </cell>
          <cell r="G194">
            <v>-88302060</v>
          </cell>
        </row>
        <row r="195">
          <cell r="B195">
            <v>15921001</v>
          </cell>
          <cell r="C195" t="str">
            <v>HERRAMIENTA Y EQUIPO DE TALLER</v>
          </cell>
          <cell r="D195">
            <v>-2228153</v>
          </cell>
          <cell r="E195">
            <v>0</v>
          </cell>
          <cell r="F195">
            <v>13684</v>
          </cell>
          <cell r="G195">
            <v>-2241837</v>
          </cell>
        </row>
        <row r="196">
          <cell r="B196">
            <v>15921002</v>
          </cell>
          <cell r="C196" t="str">
            <v>MAQUINARIA EQUIPO LAVANDERIA</v>
          </cell>
          <cell r="D196">
            <v>-64458711</v>
          </cell>
          <cell r="E196">
            <v>0</v>
          </cell>
          <cell r="F196">
            <v>21601512</v>
          </cell>
          <cell r="G196">
            <v>-86060223</v>
          </cell>
        </row>
        <row r="197">
          <cell r="B197">
            <v>159215</v>
          </cell>
          <cell r="C197" t="str">
            <v>EQUIPO DE OFICINA</v>
          </cell>
          <cell r="D197">
            <v>-13393089.890000001</v>
          </cell>
          <cell r="E197">
            <v>0</v>
          </cell>
          <cell r="F197">
            <v>666348</v>
          </cell>
          <cell r="G197">
            <v>-14059437.890000001</v>
          </cell>
        </row>
        <row r="198">
          <cell r="B198">
            <v>1592151</v>
          </cell>
          <cell r="C198" t="str">
            <v>MUEBLES OFICNA</v>
          </cell>
          <cell r="D198">
            <v>-8595623</v>
          </cell>
          <cell r="E198">
            <v>0</v>
          </cell>
          <cell r="F198">
            <v>29796</v>
          </cell>
          <cell r="G198">
            <v>-8625419</v>
          </cell>
        </row>
        <row r="199">
          <cell r="B199">
            <v>159215101</v>
          </cell>
          <cell r="C199" t="str">
            <v>MUEBLES</v>
          </cell>
          <cell r="D199">
            <v>-8595623</v>
          </cell>
          <cell r="E199">
            <v>0</v>
          </cell>
          <cell r="F199">
            <v>29796</v>
          </cell>
          <cell r="G199">
            <v>-8625419</v>
          </cell>
        </row>
        <row r="200">
          <cell r="B200">
            <v>1592152</v>
          </cell>
          <cell r="C200" t="str">
            <v>EQUIPOS DE OFICINA</v>
          </cell>
          <cell r="D200">
            <v>-4797466.8899999997</v>
          </cell>
          <cell r="E200">
            <v>0</v>
          </cell>
          <cell r="F200">
            <v>636552</v>
          </cell>
          <cell r="G200">
            <v>-5434018.8899999997</v>
          </cell>
        </row>
        <row r="201">
          <cell r="B201">
            <v>159215201</v>
          </cell>
          <cell r="C201" t="str">
            <v>EQUIPOS</v>
          </cell>
          <cell r="D201">
            <v>-4797466.8899999997</v>
          </cell>
          <cell r="E201">
            <v>0</v>
          </cell>
          <cell r="F201">
            <v>636552</v>
          </cell>
          <cell r="G201">
            <v>-5434018.8899999997</v>
          </cell>
        </row>
        <row r="202">
          <cell r="B202">
            <v>159220</v>
          </cell>
          <cell r="C202" t="str">
            <v>EQUIP.COMPUTACION/COMUNICACION</v>
          </cell>
          <cell r="D202">
            <v>-36658771.82</v>
          </cell>
          <cell r="E202">
            <v>0</v>
          </cell>
          <cell r="F202">
            <v>2036496</v>
          </cell>
          <cell r="G202">
            <v>-38695267.82</v>
          </cell>
        </row>
        <row r="203">
          <cell r="B203">
            <v>15922001</v>
          </cell>
          <cell r="C203" t="str">
            <v>EQUIPO DE PROCESAMIENTO DATOS</v>
          </cell>
          <cell r="D203">
            <v>-35348771.82</v>
          </cell>
          <cell r="E203">
            <v>0</v>
          </cell>
          <cell r="F203">
            <v>2036496</v>
          </cell>
          <cell r="G203">
            <v>-37385267.82</v>
          </cell>
        </row>
        <row r="204">
          <cell r="B204">
            <v>15922003</v>
          </cell>
          <cell r="C204" t="str">
            <v>LINEAS TELEFONICAS</v>
          </cell>
          <cell r="D204">
            <v>-1310000</v>
          </cell>
          <cell r="E204">
            <v>0</v>
          </cell>
          <cell r="F204">
            <v>0</v>
          </cell>
          <cell r="G204">
            <v>-1310000</v>
          </cell>
        </row>
        <row r="205">
          <cell r="B205">
            <v>159235</v>
          </cell>
          <cell r="C205" t="str">
            <v>FLOTA Y EQUIPO DE TRANSPORTE</v>
          </cell>
          <cell r="D205">
            <v>-37681274.380000003</v>
          </cell>
          <cell r="E205">
            <v>0</v>
          </cell>
          <cell r="F205">
            <v>8722402</v>
          </cell>
          <cell r="G205">
            <v>-46403676.380000003</v>
          </cell>
        </row>
        <row r="206">
          <cell r="B206">
            <v>15923501</v>
          </cell>
          <cell r="C206" t="str">
            <v>AUTOMOVIL HONDA BIT LX</v>
          </cell>
          <cell r="D206">
            <v>-29265144.379999999</v>
          </cell>
          <cell r="E206">
            <v>0</v>
          </cell>
          <cell r="F206">
            <v>8073144</v>
          </cell>
          <cell r="G206">
            <v>-37338288.380000003</v>
          </cell>
        </row>
        <row r="207">
          <cell r="B207">
            <v>15923503</v>
          </cell>
          <cell r="C207" t="str">
            <v>MOTOCICLETAS</v>
          </cell>
          <cell r="D207">
            <v>-8416130</v>
          </cell>
          <cell r="E207">
            <v>0</v>
          </cell>
          <cell r="F207">
            <v>649258</v>
          </cell>
          <cell r="G207">
            <v>-9065388</v>
          </cell>
        </row>
        <row r="208">
          <cell r="B208">
            <v>159255</v>
          </cell>
          <cell r="C208" t="str">
            <v>ACUEDUCTOS PLANTAS Y REDES</v>
          </cell>
          <cell r="D208">
            <v>-1984000</v>
          </cell>
          <cell r="E208">
            <v>0</v>
          </cell>
          <cell r="F208">
            <v>0</v>
          </cell>
          <cell r="G208">
            <v>-1984000</v>
          </cell>
        </row>
        <row r="209">
          <cell r="B209">
            <v>15925501</v>
          </cell>
          <cell r="C209" t="str">
            <v>GENERADORES</v>
          </cell>
          <cell r="D209">
            <v>-284000</v>
          </cell>
          <cell r="E209">
            <v>0</v>
          </cell>
          <cell r="F209">
            <v>0</v>
          </cell>
          <cell r="G209">
            <v>-284000</v>
          </cell>
        </row>
        <row r="210">
          <cell r="B210">
            <v>15925502</v>
          </cell>
          <cell r="C210" t="str">
            <v>MOTOBOMBAS</v>
          </cell>
          <cell r="D210">
            <v>-1700000</v>
          </cell>
          <cell r="E210">
            <v>0</v>
          </cell>
          <cell r="F210">
            <v>0</v>
          </cell>
          <cell r="G210">
            <v>-1700000</v>
          </cell>
        </row>
        <row r="211">
          <cell r="B211">
            <v>17</v>
          </cell>
          <cell r="C211" t="str">
            <v>DIFERIDOS</v>
          </cell>
          <cell r="D211">
            <v>146589835</v>
          </cell>
          <cell r="E211">
            <v>23540631</v>
          </cell>
          <cell r="F211">
            <v>57176942</v>
          </cell>
          <cell r="G211">
            <v>112953524</v>
          </cell>
        </row>
        <row r="212">
          <cell r="B212">
            <v>1705</v>
          </cell>
          <cell r="C212" t="str">
            <v>POR  ANTICIPAD</v>
          </cell>
          <cell r="D212">
            <v>1122835</v>
          </cell>
          <cell r="E212">
            <v>15540631</v>
          </cell>
          <cell r="F212">
            <v>15614942</v>
          </cell>
          <cell r="G212">
            <v>1048524</v>
          </cell>
        </row>
        <row r="213">
          <cell r="B213">
            <v>170520</v>
          </cell>
          <cell r="C213" t="str">
            <v>SEGUROS Y FIANZAS</v>
          </cell>
          <cell r="D213">
            <v>1122835</v>
          </cell>
          <cell r="E213">
            <v>9236631</v>
          </cell>
          <cell r="F213">
            <v>9310942</v>
          </cell>
          <cell r="G213">
            <v>1048524</v>
          </cell>
        </row>
        <row r="214">
          <cell r="B214">
            <v>17052005</v>
          </cell>
          <cell r="C214" t="str">
            <v>MANEJO</v>
          </cell>
          <cell r="D214">
            <v>150424</v>
          </cell>
          <cell r="E214">
            <v>2164660</v>
          </cell>
          <cell r="F214">
            <v>2134693</v>
          </cell>
          <cell r="G214">
            <v>180391</v>
          </cell>
        </row>
        <row r="215">
          <cell r="B215">
            <v>17052015</v>
          </cell>
          <cell r="C215" t="str">
            <v>CORRIENTE DEBIL-EQUIPO ELECTRO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B216">
            <v>17052025</v>
          </cell>
          <cell r="C216" t="str">
            <v>INCENDIO</v>
          </cell>
          <cell r="D216">
            <v>0</v>
          </cell>
          <cell r="E216">
            <v>2164660</v>
          </cell>
          <cell r="F216">
            <v>1984269</v>
          </cell>
          <cell r="G216">
            <v>180391</v>
          </cell>
        </row>
        <row r="217">
          <cell r="B217">
            <v>17052035</v>
          </cell>
          <cell r="C217" t="str">
            <v>SUSTRACCION</v>
          </cell>
          <cell r="D217">
            <v>264424</v>
          </cell>
          <cell r="E217">
            <v>0</v>
          </cell>
          <cell r="F217">
            <v>264424</v>
          </cell>
          <cell r="G217">
            <v>0</v>
          </cell>
        </row>
        <row r="218">
          <cell r="B218">
            <v>17052040</v>
          </cell>
          <cell r="C218" t="str">
            <v>FLOTA Y EQUIPO DE TRANSPORTE</v>
          </cell>
          <cell r="D218">
            <v>425064</v>
          </cell>
          <cell r="E218">
            <v>1014651</v>
          </cell>
          <cell r="F218">
            <v>932364</v>
          </cell>
          <cell r="G218">
            <v>507351</v>
          </cell>
        </row>
        <row r="219">
          <cell r="B219">
            <v>17052060</v>
          </cell>
          <cell r="C219" t="str">
            <v>RESPONSABILIDAD CIVIL</v>
          </cell>
          <cell r="D219">
            <v>83750</v>
          </cell>
          <cell r="E219">
            <v>2164660</v>
          </cell>
          <cell r="F219">
            <v>2068019</v>
          </cell>
          <cell r="G219">
            <v>180391</v>
          </cell>
        </row>
        <row r="220">
          <cell r="B220">
            <v>17052095</v>
          </cell>
          <cell r="C220" t="str">
            <v>OTROS</v>
          </cell>
          <cell r="D220">
            <v>199173</v>
          </cell>
          <cell r="E220">
            <v>1728000</v>
          </cell>
          <cell r="F220">
            <v>1927173</v>
          </cell>
          <cell r="G220">
            <v>0</v>
          </cell>
        </row>
        <row r="221">
          <cell r="B221">
            <v>170595</v>
          </cell>
          <cell r="C221" t="str">
            <v>OTROS</v>
          </cell>
          <cell r="D221">
            <v>0</v>
          </cell>
          <cell r="E221">
            <v>6304000</v>
          </cell>
          <cell r="F221">
            <v>6304000</v>
          </cell>
          <cell r="G221">
            <v>0</v>
          </cell>
        </row>
        <row r="222">
          <cell r="B222">
            <v>1710</v>
          </cell>
          <cell r="C222" t="str">
            <v>S</v>
          </cell>
          <cell r="D222">
            <v>243064562.53</v>
          </cell>
          <cell r="E222">
            <v>8000000</v>
          </cell>
          <cell r="F222">
            <v>0</v>
          </cell>
          <cell r="G222">
            <v>251064562.53</v>
          </cell>
        </row>
        <row r="223">
          <cell r="B223">
            <v>171016</v>
          </cell>
          <cell r="C223" t="str">
            <v>PROGRAMAS COMPUTADOR (SOFWARE)</v>
          </cell>
          <cell r="D223">
            <v>4240000</v>
          </cell>
          <cell r="E223">
            <v>8000000</v>
          </cell>
          <cell r="F223">
            <v>0</v>
          </cell>
          <cell r="G223">
            <v>12240000</v>
          </cell>
        </row>
        <row r="224">
          <cell r="B224">
            <v>171024</v>
          </cell>
          <cell r="C224" t="str">
            <v>MEJORAS A PROPIEDADES AJENAS</v>
          </cell>
          <cell r="D224">
            <v>220824562.53</v>
          </cell>
          <cell r="E224">
            <v>0</v>
          </cell>
          <cell r="F224">
            <v>0</v>
          </cell>
          <cell r="G224">
            <v>220824562.53</v>
          </cell>
        </row>
        <row r="225">
          <cell r="B225">
            <v>171025</v>
          </cell>
          <cell r="C225" t="str">
            <v>ARRIENDOS</v>
          </cell>
          <cell r="D225">
            <v>18000000</v>
          </cell>
          <cell r="E225">
            <v>0</v>
          </cell>
          <cell r="F225">
            <v>0</v>
          </cell>
          <cell r="G225">
            <v>18000000</v>
          </cell>
        </row>
        <row r="226">
          <cell r="B226">
            <v>17102505</v>
          </cell>
          <cell r="C226" t="str">
            <v>LAVANDERIA</v>
          </cell>
          <cell r="D226">
            <v>18000000</v>
          </cell>
          <cell r="E226">
            <v>0</v>
          </cell>
          <cell r="F226">
            <v>0</v>
          </cell>
          <cell r="G226">
            <v>18000000</v>
          </cell>
        </row>
        <row r="227">
          <cell r="B227">
            <v>1798</v>
          </cell>
          <cell r="C227" t="str">
            <v>UMULADA</v>
          </cell>
          <cell r="D227">
            <v>-97597562.530000001</v>
          </cell>
          <cell r="E227">
            <v>0</v>
          </cell>
          <cell r="F227">
            <v>41562000</v>
          </cell>
          <cell r="G227">
            <v>-139159562.53</v>
          </cell>
        </row>
        <row r="228">
          <cell r="B228">
            <v>179801</v>
          </cell>
          <cell r="C228" t="str">
            <v>CARGOS DIFERIDOS</v>
          </cell>
          <cell r="D228">
            <v>-97597562.530000001</v>
          </cell>
          <cell r="E228">
            <v>0</v>
          </cell>
          <cell r="F228">
            <v>41562000</v>
          </cell>
          <cell r="G228">
            <v>-139159562.53</v>
          </cell>
        </row>
        <row r="229">
          <cell r="B229">
            <v>17980104</v>
          </cell>
          <cell r="C229" t="str">
            <v>PROGRAMAS DE COMPUTADOR</v>
          </cell>
          <cell r="D229">
            <v>-3386340.36</v>
          </cell>
          <cell r="E229">
            <v>0</v>
          </cell>
          <cell r="F229">
            <v>232816.32</v>
          </cell>
          <cell r="G229">
            <v>-3619156.68</v>
          </cell>
        </row>
        <row r="230">
          <cell r="B230">
            <v>17980105</v>
          </cell>
          <cell r="C230" t="str">
            <v>A MEJORAS PROPIEDADES AJENAS</v>
          </cell>
          <cell r="D230">
            <v>-89634950.920000002</v>
          </cell>
          <cell r="E230">
            <v>0</v>
          </cell>
          <cell r="F230">
            <v>37668166.68</v>
          </cell>
          <cell r="G230">
            <v>-127303117.59999999</v>
          </cell>
        </row>
        <row r="231">
          <cell r="B231">
            <v>17980106</v>
          </cell>
          <cell r="C231" t="str">
            <v>ARRENDAMIENTOS</v>
          </cell>
          <cell r="D231">
            <v>-4576271.25</v>
          </cell>
          <cell r="E231">
            <v>0</v>
          </cell>
          <cell r="F231">
            <v>3661017</v>
          </cell>
          <cell r="G231">
            <v>-8237288.25</v>
          </cell>
        </row>
        <row r="232">
          <cell r="B232">
            <v>19</v>
          </cell>
          <cell r="C232" t="str">
            <v>VALORIZACIONES</v>
          </cell>
          <cell r="D232">
            <v>6267100</v>
          </cell>
          <cell r="E232">
            <v>0</v>
          </cell>
          <cell r="F232">
            <v>0</v>
          </cell>
          <cell r="G232">
            <v>6267100</v>
          </cell>
        </row>
        <row r="233">
          <cell r="B233">
            <v>1910</v>
          </cell>
          <cell r="C233" t="str">
            <v>PLANTA  Y  EQUI</v>
          </cell>
          <cell r="D233">
            <v>6267100</v>
          </cell>
          <cell r="E233">
            <v>0</v>
          </cell>
          <cell r="F233">
            <v>0</v>
          </cell>
          <cell r="G233">
            <v>6267100</v>
          </cell>
        </row>
        <row r="234">
          <cell r="B234">
            <v>191016</v>
          </cell>
          <cell r="C234" t="str">
            <v>EQUIPO DE OFICINA</v>
          </cell>
          <cell r="D234">
            <v>1390000</v>
          </cell>
          <cell r="E234">
            <v>0</v>
          </cell>
          <cell r="F234">
            <v>0</v>
          </cell>
          <cell r="G234">
            <v>1390000</v>
          </cell>
        </row>
        <row r="235">
          <cell r="B235">
            <v>191020</v>
          </cell>
          <cell r="C235" t="str">
            <v>EQUIP.COMPUTACION/COMUNICACION</v>
          </cell>
          <cell r="D235">
            <v>4877100</v>
          </cell>
          <cell r="E235">
            <v>0</v>
          </cell>
          <cell r="F235">
            <v>0</v>
          </cell>
          <cell r="G235">
            <v>4877100</v>
          </cell>
        </row>
        <row r="236">
          <cell r="B236">
            <v>2</v>
          </cell>
          <cell r="C236" t="str">
            <v>PASIVO</v>
          </cell>
          <cell r="D236">
            <v>-150069729.80000001</v>
          </cell>
          <cell r="E236">
            <v>2292280020.96</v>
          </cell>
          <cell r="F236">
            <v>2375590588.1599998</v>
          </cell>
          <cell r="G236">
            <v>-233380297</v>
          </cell>
        </row>
        <row r="237">
          <cell r="B237">
            <v>21</v>
          </cell>
          <cell r="C237" t="str">
            <v>NCIERAS</v>
          </cell>
          <cell r="D237">
            <v>-2968448</v>
          </cell>
          <cell r="E237">
            <v>20936538</v>
          </cell>
          <cell r="F237">
            <v>19368885</v>
          </cell>
          <cell r="G237">
            <v>-1400795</v>
          </cell>
        </row>
        <row r="238">
          <cell r="B238">
            <v>2195</v>
          </cell>
          <cell r="C238" t="str">
            <v>NES  FINANCIER</v>
          </cell>
          <cell r="D238">
            <v>-2968448</v>
          </cell>
          <cell r="E238">
            <v>20936538</v>
          </cell>
          <cell r="F238">
            <v>19368885</v>
          </cell>
          <cell r="G238">
            <v>-1400795</v>
          </cell>
        </row>
        <row r="239">
          <cell r="B239">
            <v>219595</v>
          </cell>
          <cell r="C239" t="str">
            <v>OTRAS</v>
          </cell>
          <cell r="D239">
            <v>-2968448</v>
          </cell>
          <cell r="E239">
            <v>20936538</v>
          </cell>
          <cell r="F239">
            <v>19368885</v>
          </cell>
          <cell r="G239">
            <v>-1400795</v>
          </cell>
        </row>
        <row r="240">
          <cell r="B240">
            <v>21959501</v>
          </cell>
          <cell r="C240" t="str">
            <v>VISA DIEGO RO 4513093010038369</v>
          </cell>
          <cell r="D240">
            <v>-574754</v>
          </cell>
          <cell r="E240">
            <v>1646658</v>
          </cell>
          <cell r="F240">
            <v>1247203</v>
          </cell>
          <cell r="G240">
            <v>-175299</v>
          </cell>
        </row>
        <row r="241">
          <cell r="B241">
            <v>21959502</v>
          </cell>
          <cell r="C241" t="str">
            <v>VISA SEBASTIA 4513090000104490</v>
          </cell>
          <cell r="D241">
            <v>-2393694</v>
          </cell>
          <cell r="E241">
            <v>19289880</v>
          </cell>
          <cell r="F241">
            <v>18121682</v>
          </cell>
          <cell r="G241">
            <v>-1225496</v>
          </cell>
        </row>
        <row r="242">
          <cell r="B242">
            <v>22</v>
          </cell>
          <cell r="C242" t="str">
            <v>PROVEEDORES</v>
          </cell>
          <cell r="D242">
            <v>-60602568</v>
          </cell>
          <cell r="E242">
            <v>719272874</v>
          </cell>
          <cell r="F242">
            <v>809758541</v>
          </cell>
          <cell r="G242">
            <v>-151088235</v>
          </cell>
        </row>
        <row r="243">
          <cell r="B243">
            <v>2205</v>
          </cell>
          <cell r="C243" t="str">
            <v>NACIONALES</v>
          </cell>
          <cell r="D243">
            <v>-16226028</v>
          </cell>
          <cell r="E243">
            <v>160818592</v>
          </cell>
          <cell r="F243">
            <v>152591156</v>
          </cell>
          <cell r="G243">
            <v>-7998592</v>
          </cell>
        </row>
        <row r="244">
          <cell r="B244">
            <v>220505</v>
          </cell>
          <cell r="C244" t="str">
            <v>PROVEEDORES NACIONALES</v>
          </cell>
          <cell r="D244">
            <v>-16226028</v>
          </cell>
          <cell r="E244">
            <v>160818592</v>
          </cell>
          <cell r="F244">
            <v>152591156</v>
          </cell>
          <cell r="G244">
            <v>-7998592</v>
          </cell>
        </row>
        <row r="245">
          <cell r="B245">
            <v>2215</v>
          </cell>
          <cell r="C245" t="str">
            <v>TES  COMERCIAL</v>
          </cell>
          <cell r="D245">
            <v>-44376540</v>
          </cell>
          <cell r="E245">
            <v>558454282</v>
          </cell>
          <cell r="F245">
            <v>657167385</v>
          </cell>
          <cell r="G245">
            <v>-143089643</v>
          </cell>
        </row>
        <row r="246">
          <cell r="B246">
            <v>221505</v>
          </cell>
          <cell r="C246" t="str">
            <v>CUENTAS CORRIENTES COMERCIALES</v>
          </cell>
          <cell r="D246">
            <v>-44376540</v>
          </cell>
          <cell r="E246">
            <v>558454282</v>
          </cell>
          <cell r="F246">
            <v>657167385</v>
          </cell>
          <cell r="G246">
            <v>-143089643</v>
          </cell>
        </row>
        <row r="247">
          <cell r="B247">
            <v>22150501</v>
          </cell>
          <cell r="C247" t="str">
            <v>CUENTA CORRIENTE POR PAGAR</v>
          </cell>
          <cell r="D247">
            <v>-45739542</v>
          </cell>
          <cell r="E247">
            <v>547431008</v>
          </cell>
          <cell r="F247">
            <v>645140881</v>
          </cell>
          <cell r="G247">
            <v>-143449415</v>
          </cell>
        </row>
        <row r="248">
          <cell r="B248">
            <v>22150502</v>
          </cell>
          <cell r="C248" t="str">
            <v>CUENTA CORRIENTE POR COBRAR</v>
          </cell>
          <cell r="D248">
            <v>1363002</v>
          </cell>
          <cell r="E248">
            <v>11023274</v>
          </cell>
          <cell r="F248">
            <v>12026504</v>
          </cell>
          <cell r="G248">
            <v>359772</v>
          </cell>
        </row>
        <row r="249">
          <cell r="B249">
            <v>23</v>
          </cell>
          <cell r="C249" t="str">
            <v>R</v>
          </cell>
          <cell r="D249">
            <v>-28291594</v>
          </cell>
          <cell r="E249">
            <v>524620005.95999998</v>
          </cell>
          <cell r="F249">
            <v>520849195.95999998</v>
          </cell>
          <cell r="G249">
            <v>-24520784</v>
          </cell>
        </row>
        <row r="250">
          <cell r="B250">
            <v>2335</v>
          </cell>
          <cell r="C250" t="str">
            <v>S  POR  PAGAR</v>
          </cell>
          <cell r="D250">
            <v>-18640351</v>
          </cell>
          <cell r="E250">
            <v>363343568</v>
          </cell>
          <cell r="F250">
            <v>357665344</v>
          </cell>
          <cell r="G250">
            <v>-12962127</v>
          </cell>
        </row>
        <row r="251">
          <cell r="B251">
            <v>233520</v>
          </cell>
          <cell r="C251" t="str">
            <v>COMISIONES</v>
          </cell>
          <cell r="D251">
            <v>0</v>
          </cell>
          <cell r="E251">
            <v>330344</v>
          </cell>
          <cell r="F251">
            <v>330344</v>
          </cell>
          <cell r="G251">
            <v>0</v>
          </cell>
        </row>
        <row r="252">
          <cell r="B252">
            <v>233525</v>
          </cell>
          <cell r="C252" t="str">
            <v>HONORARIOS</v>
          </cell>
          <cell r="D252">
            <v>-2461800</v>
          </cell>
          <cell r="E252">
            <v>14923513</v>
          </cell>
          <cell r="F252">
            <v>15425833</v>
          </cell>
          <cell r="G252">
            <v>-2964120</v>
          </cell>
        </row>
        <row r="253">
          <cell r="B253">
            <v>233530</v>
          </cell>
          <cell r="C253" t="str">
            <v>SERVICIOS TECNICOS</v>
          </cell>
          <cell r="D253">
            <v>-1302912</v>
          </cell>
          <cell r="E253">
            <v>21014100</v>
          </cell>
          <cell r="F253">
            <v>21203196</v>
          </cell>
          <cell r="G253">
            <v>-1492008</v>
          </cell>
        </row>
        <row r="254">
          <cell r="B254">
            <v>233540</v>
          </cell>
          <cell r="C254" t="str">
            <v>ARRENDAMIENTOS</v>
          </cell>
          <cell r="D254">
            <v>0</v>
          </cell>
          <cell r="E254">
            <v>95207728</v>
          </cell>
          <cell r="F254">
            <v>95207728</v>
          </cell>
          <cell r="G254">
            <v>0</v>
          </cell>
        </row>
        <row r="255">
          <cell r="B255">
            <v>233545</v>
          </cell>
          <cell r="C255" t="str">
            <v>TRANSPORTES, FLETES Y ACARREOS</v>
          </cell>
          <cell r="D255">
            <v>-3410442</v>
          </cell>
          <cell r="E255">
            <v>86743764</v>
          </cell>
          <cell r="F255">
            <v>87715305</v>
          </cell>
          <cell r="G255">
            <v>-4381983</v>
          </cell>
        </row>
        <row r="256">
          <cell r="B256">
            <v>233550</v>
          </cell>
          <cell r="C256" t="str">
            <v>SERVICIOS PUBLICOS</v>
          </cell>
          <cell r="D256">
            <v>-2153519</v>
          </cell>
          <cell r="E256">
            <v>28158444</v>
          </cell>
          <cell r="F256">
            <v>28071515</v>
          </cell>
          <cell r="G256">
            <v>-2066590</v>
          </cell>
        </row>
        <row r="257">
          <cell r="B257">
            <v>233555</v>
          </cell>
          <cell r="C257" t="str">
            <v>SEGUROS</v>
          </cell>
          <cell r="D257">
            <v>0</v>
          </cell>
          <cell r="E257">
            <v>3079212</v>
          </cell>
          <cell r="F257">
            <v>3079212</v>
          </cell>
          <cell r="G257">
            <v>0</v>
          </cell>
        </row>
        <row r="258">
          <cell r="B258">
            <v>233570</v>
          </cell>
          <cell r="C258" t="str">
            <v>SERVICIOS ADUANEROS</v>
          </cell>
          <cell r="D258">
            <v>0</v>
          </cell>
          <cell r="E258">
            <v>6336035</v>
          </cell>
          <cell r="F258">
            <v>6336035</v>
          </cell>
          <cell r="G258">
            <v>0</v>
          </cell>
        </row>
        <row r="259">
          <cell r="B259">
            <v>233595</v>
          </cell>
          <cell r="C259" t="str">
            <v>OTROS</v>
          </cell>
          <cell r="D259">
            <v>-9311678</v>
          </cell>
          <cell r="E259">
            <v>107550428</v>
          </cell>
          <cell r="F259">
            <v>100296176</v>
          </cell>
          <cell r="G259">
            <v>-2057426</v>
          </cell>
        </row>
        <row r="260">
          <cell r="B260">
            <v>23359501</v>
          </cell>
          <cell r="C260" t="str">
            <v>REEMBOLSO DE CAJA MENOR</v>
          </cell>
          <cell r="D260">
            <v>-945679</v>
          </cell>
          <cell r="E260">
            <v>2600700</v>
          </cell>
          <cell r="F260">
            <v>1655021</v>
          </cell>
          <cell r="G260">
            <v>0</v>
          </cell>
        </row>
        <row r="261">
          <cell r="B261">
            <v>23359502</v>
          </cell>
          <cell r="C261" t="str">
            <v>VARIOS</v>
          </cell>
          <cell r="D261">
            <v>-8365999</v>
          </cell>
          <cell r="E261">
            <v>104949728</v>
          </cell>
          <cell r="F261">
            <v>98641155</v>
          </cell>
          <cell r="G261">
            <v>-2057426</v>
          </cell>
        </row>
        <row r="262">
          <cell r="B262">
            <v>2355</v>
          </cell>
          <cell r="C262" t="str">
            <v>IONISTAS/  SOCI</v>
          </cell>
          <cell r="D262">
            <v>0</v>
          </cell>
          <cell r="E262">
            <v>87618303.959999993</v>
          </cell>
          <cell r="F262">
            <v>87618303.959999993</v>
          </cell>
          <cell r="G262">
            <v>0</v>
          </cell>
        </row>
        <row r="263">
          <cell r="B263">
            <v>235510</v>
          </cell>
          <cell r="C263" t="str">
            <v>SOCIOS</v>
          </cell>
          <cell r="D263">
            <v>0</v>
          </cell>
          <cell r="E263">
            <v>87618303.959999993</v>
          </cell>
          <cell r="F263">
            <v>87618303.959999993</v>
          </cell>
          <cell r="G263">
            <v>0</v>
          </cell>
        </row>
        <row r="264">
          <cell r="B264">
            <v>2365</v>
          </cell>
          <cell r="C264" t="str">
            <v>A  FUENTE</v>
          </cell>
          <cell r="D264">
            <v>-972000</v>
          </cell>
          <cell r="E264">
            <v>14241110</v>
          </cell>
          <cell r="F264">
            <v>14374110</v>
          </cell>
          <cell r="G264">
            <v>-1105000</v>
          </cell>
        </row>
        <row r="265">
          <cell r="B265">
            <v>236505</v>
          </cell>
          <cell r="C265" t="str">
            <v>SALARIOS</v>
          </cell>
          <cell r="D265">
            <v>-77000</v>
          </cell>
          <cell r="E265">
            <v>822134</v>
          </cell>
          <cell r="F265">
            <v>868134</v>
          </cell>
          <cell r="G265">
            <v>-123000</v>
          </cell>
        </row>
        <row r="266">
          <cell r="B266">
            <v>23650501</v>
          </cell>
          <cell r="C266" t="str">
            <v>SALARIOS</v>
          </cell>
          <cell r="D266">
            <v>-77000</v>
          </cell>
          <cell r="E266">
            <v>822134</v>
          </cell>
          <cell r="F266">
            <v>868134</v>
          </cell>
          <cell r="G266">
            <v>-123000</v>
          </cell>
        </row>
        <row r="267">
          <cell r="B267">
            <v>236515</v>
          </cell>
          <cell r="C267" t="str">
            <v>HONORARIOS</v>
          </cell>
          <cell r="D267">
            <v>-93000</v>
          </cell>
          <cell r="E267">
            <v>1794093</v>
          </cell>
          <cell r="F267">
            <v>1813093</v>
          </cell>
          <cell r="G267">
            <v>-112000</v>
          </cell>
        </row>
        <row r="268">
          <cell r="B268">
            <v>23651501</v>
          </cell>
          <cell r="C268" t="str">
            <v>HONORARIOS 10%            10%</v>
          </cell>
          <cell r="D268">
            <v>-38000</v>
          </cell>
          <cell r="E268">
            <v>1105100</v>
          </cell>
          <cell r="F268">
            <v>1094100</v>
          </cell>
          <cell r="G268">
            <v>-27000</v>
          </cell>
        </row>
        <row r="269">
          <cell r="B269">
            <v>23651502</v>
          </cell>
          <cell r="C269" t="str">
            <v>HONORARIOS 11%            11%</v>
          </cell>
          <cell r="D269">
            <v>-55000</v>
          </cell>
          <cell r="E269">
            <v>688993</v>
          </cell>
          <cell r="F269">
            <v>718993</v>
          </cell>
          <cell r="G269">
            <v>-85000</v>
          </cell>
        </row>
        <row r="270">
          <cell r="B270">
            <v>236520</v>
          </cell>
          <cell r="C270" t="str">
            <v>COMISIONES</v>
          </cell>
          <cell r="D270">
            <v>0</v>
          </cell>
          <cell r="E270">
            <v>480429</v>
          </cell>
          <cell r="F270">
            <v>480429</v>
          </cell>
          <cell r="G270">
            <v>0</v>
          </cell>
        </row>
        <row r="271">
          <cell r="B271">
            <v>23652001</v>
          </cell>
          <cell r="C271" t="str">
            <v>COMISIONES 10%            10%</v>
          </cell>
          <cell r="D271">
            <v>0</v>
          </cell>
          <cell r="E271">
            <v>480429</v>
          </cell>
          <cell r="F271">
            <v>480429</v>
          </cell>
          <cell r="G271">
            <v>0</v>
          </cell>
        </row>
        <row r="272">
          <cell r="B272">
            <v>236525</v>
          </cell>
          <cell r="C272" t="str">
            <v>SERVICIOS</v>
          </cell>
          <cell r="D272">
            <v>-333000</v>
          </cell>
          <cell r="E272">
            <v>5617574</v>
          </cell>
          <cell r="F272">
            <v>5773574</v>
          </cell>
          <cell r="G272">
            <v>-489000</v>
          </cell>
        </row>
        <row r="273">
          <cell r="B273">
            <v>23652501</v>
          </cell>
          <cell r="C273" t="str">
            <v>SERVICIOS GENERALES 6%     6%</v>
          </cell>
          <cell r="D273">
            <v>-111000</v>
          </cell>
          <cell r="E273">
            <v>2460431</v>
          </cell>
          <cell r="F273">
            <v>2568431</v>
          </cell>
          <cell r="G273">
            <v>-219000</v>
          </cell>
        </row>
        <row r="274">
          <cell r="B274">
            <v>23652502</v>
          </cell>
          <cell r="C274" t="str">
            <v>HOTELES-RESTAURANTE 3.5% 3.5%</v>
          </cell>
          <cell r="D274">
            <v>-21000</v>
          </cell>
          <cell r="E274">
            <v>178575</v>
          </cell>
          <cell r="F274">
            <v>182575</v>
          </cell>
          <cell r="G274">
            <v>-25000</v>
          </cell>
        </row>
        <row r="275">
          <cell r="B275">
            <v>23652504</v>
          </cell>
          <cell r="C275" t="str">
            <v>TRANSPORTE TERRE.CARGA 1%  1%</v>
          </cell>
          <cell r="D275">
            <v>-52000</v>
          </cell>
          <cell r="E275">
            <v>588800</v>
          </cell>
          <cell r="F275">
            <v>585800</v>
          </cell>
          <cell r="G275">
            <v>-49000</v>
          </cell>
        </row>
        <row r="276">
          <cell r="B276">
            <v>23652505</v>
          </cell>
          <cell r="C276" t="str">
            <v>SERVICIOS GENERALES 2%     2%</v>
          </cell>
          <cell r="D276">
            <v>-2000</v>
          </cell>
          <cell r="E276">
            <v>26640</v>
          </cell>
          <cell r="F276">
            <v>26640</v>
          </cell>
          <cell r="G276">
            <v>-2000</v>
          </cell>
        </row>
        <row r="277">
          <cell r="B277">
            <v>23652506</v>
          </cell>
          <cell r="C277" t="str">
            <v>SERVICIOS GENERALES 4%     4%</v>
          </cell>
          <cell r="D277">
            <v>-137000</v>
          </cell>
          <cell r="E277">
            <v>1958957</v>
          </cell>
          <cell r="F277">
            <v>2015957</v>
          </cell>
          <cell r="G277">
            <v>-194000</v>
          </cell>
        </row>
        <row r="278">
          <cell r="B278">
            <v>23652507</v>
          </cell>
          <cell r="C278" t="str">
            <v>SERVICIOS TEMPORALES 1%    1%</v>
          </cell>
          <cell r="D278">
            <v>-10000</v>
          </cell>
          <cell r="E278">
            <v>83000</v>
          </cell>
          <cell r="F278">
            <v>73000</v>
          </cell>
          <cell r="G278">
            <v>0</v>
          </cell>
        </row>
        <row r="279">
          <cell r="B279">
            <v>23652511</v>
          </cell>
          <cell r="C279" t="str">
            <v>RTE ASUMIDA SERVICIOS 6%   6%</v>
          </cell>
          <cell r="D279">
            <v>0</v>
          </cell>
          <cell r="E279">
            <v>320171</v>
          </cell>
          <cell r="F279">
            <v>320171</v>
          </cell>
          <cell r="G279">
            <v>0</v>
          </cell>
        </row>
        <row r="280">
          <cell r="B280">
            <v>23652514</v>
          </cell>
          <cell r="C280" t="str">
            <v>RTE ASUMIDA SERVICIOS 1%   1%</v>
          </cell>
          <cell r="D280">
            <v>0</v>
          </cell>
          <cell r="E280">
            <v>1000</v>
          </cell>
          <cell r="F280">
            <v>1000</v>
          </cell>
          <cell r="G280">
            <v>0</v>
          </cell>
        </row>
        <row r="281">
          <cell r="B281">
            <v>236530</v>
          </cell>
          <cell r="C281" t="str">
            <v>ARRENDAMIENTOS</v>
          </cell>
          <cell r="D281">
            <v>-291000</v>
          </cell>
          <cell r="E281">
            <v>3593480</v>
          </cell>
          <cell r="F281">
            <v>3608480</v>
          </cell>
          <cell r="G281">
            <v>-306000</v>
          </cell>
        </row>
        <row r="282">
          <cell r="B282">
            <v>23653001</v>
          </cell>
          <cell r="C282" t="str">
            <v>ARRIENDO INMUEBLES 3.5%  3.5%</v>
          </cell>
          <cell r="D282">
            <v>-291000</v>
          </cell>
          <cell r="E282">
            <v>3593480</v>
          </cell>
          <cell r="F282">
            <v>3608480</v>
          </cell>
          <cell r="G282">
            <v>-306000</v>
          </cell>
        </row>
        <row r="283">
          <cell r="B283">
            <v>236540</v>
          </cell>
          <cell r="C283" t="str">
            <v>COMPRAS</v>
          </cell>
          <cell r="D283">
            <v>-178000</v>
          </cell>
          <cell r="E283">
            <v>1933400</v>
          </cell>
          <cell r="F283">
            <v>1830400</v>
          </cell>
          <cell r="G283">
            <v>-75000</v>
          </cell>
        </row>
        <row r="284">
          <cell r="B284">
            <v>23654001</v>
          </cell>
          <cell r="C284" t="str">
            <v>COMPRAS-OTROS INGRE 3.5% 3.5%</v>
          </cell>
          <cell r="D284">
            <v>-161000</v>
          </cell>
          <cell r="E284">
            <v>1682621</v>
          </cell>
          <cell r="F284">
            <v>1521621</v>
          </cell>
          <cell r="G284">
            <v>0</v>
          </cell>
        </row>
        <row r="285">
          <cell r="B285">
            <v>23654002</v>
          </cell>
          <cell r="C285" t="str">
            <v>COMPRAS COMBUSTIBLE 0.1%  .1%</v>
          </cell>
          <cell r="D285">
            <v>-17000</v>
          </cell>
          <cell r="E285">
            <v>115245</v>
          </cell>
          <cell r="F285">
            <v>105245</v>
          </cell>
          <cell r="G285">
            <v>-7000</v>
          </cell>
        </row>
        <row r="286">
          <cell r="B286">
            <v>23654003</v>
          </cell>
          <cell r="C286" t="str">
            <v>COMPRAS-OTROS INGRE 1.5% 1.5%</v>
          </cell>
          <cell r="D286">
            <v>0</v>
          </cell>
          <cell r="E286">
            <v>32414</v>
          </cell>
          <cell r="F286">
            <v>100414</v>
          </cell>
          <cell r="G286">
            <v>-68000</v>
          </cell>
        </row>
        <row r="287">
          <cell r="B287">
            <v>23654011</v>
          </cell>
          <cell r="C287" t="str">
            <v>RTE ASUMIDA COMPRAS 3.5% 3.5%</v>
          </cell>
          <cell r="D287">
            <v>0</v>
          </cell>
          <cell r="E287">
            <v>103120</v>
          </cell>
          <cell r="F287">
            <v>103120</v>
          </cell>
          <cell r="G287">
            <v>0</v>
          </cell>
        </row>
        <row r="288">
          <cell r="B288">
            <v>2366</v>
          </cell>
          <cell r="C288" t="str">
            <v>RETENCION  CREE</v>
          </cell>
          <cell r="D288">
            <v>0</v>
          </cell>
          <cell r="E288">
            <v>404494</v>
          </cell>
          <cell r="F288">
            <v>2244494</v>
          </cell>
          <cell r="G288">
            <v>-1840000</v>
          </cell>
        </row>
        <row r="289">
          <cell r="B289">
            <v>236616</v>
          </cell>
          <cell r="C289" t="str">
            <v>RETENCION CREE POR PAGAR</v>
          </cell>
          <cell r="D289">
            <v>0</v>
          </cell>
          <cell r="E289">
            <v>404494</v>
          </cell>
          <cell r="F289">
            <v>2244494</v>
          </cell>
          <cell r="G289">
            <v>-1840000</v>
          </cell>
        </row>
        <row r="290">
          <cell r="B290">
            <v>2366161</v>
          </cell>
          <cell r="C290" t="str">
            <v>RETENCION CREE COMPRAS</v>
          </cell>
          <cell r="D290">
            <v>0</v>
          </cell>
          <cell r="E290">
            <v>193489</v>
          </cell>
          <cell r="F290">
            <v>193489</v>
          </cell>
          <cell r="G290">
            <v>0</v>
          </cell>
        </row>
        <row r="291">
          <cell r="B291">
            <v>236616101</v>
          </cell>
          <cell r="C291" t="str">
            <v>RTECREE COMPRAS 0.3%     0.3%</v>
          </cell>
          <cell r="D291">
            <v>0</v>
          </cell>
          <cell r="E291">
            <v>141489</v>
          </cell>
          <cell r="F291">
            <v>141489</v>
          </cell>
          <cell r="G291">
            <v>0</v>
          </cell>
        </row>
        <row r="292">
          <cell r="B292">
            <v>236616102</v>
          </cell>
          <cell r="C292" t="str">
            <v>RTECREE COMPRAS 0.6%     0.6%</v>
          </cell>
          <cell r="D292">
            <v>0</v>
          </cell>
          <cell r="E292">
            <v>48000</v>
          </cell>
          <cell r="F292">
            <v>48000</v>
          </cell>
          <cell r="G292">
            <v>0</v>
          </cell>
        </row>
        <row r="293">
          <cell r="B293">
            <v>236616111</v>
          </cell>
          <cell r="C293" t="str">
            <v>RTECREE ASUMIDA COMP.0.3% .3%</v>
          </cell>
          <cell r="D293">
            <v>0</v>
          </cell>
          <cell r="E293">
            <v>4000</v>
          </cell>
          <cell r="F293">
            <v>4000</v>
          </cell>
          <cell r="G293">
            <v>0</v>
          </cell>
        </row>
        <row r="294">
          <cell r="B294">
            <v>2366162</v>
          </cell>
          <cell r="C294" t="str">
            <v>RETENCION CREE SERVICIOS</v>
          </cell>
          <cell r="D294">
            <v>0</v>
          </cell>
          <cell r="E294">
            <v>91482</v>
          </cell>
          <cell r="F294">
            <v>91482</v>
          </cell>
          <cell r="G294">
            <v>0</v>
          </cell>
        </row>
        <row r="295">
          <cell r="B295">
            <v>236616202</v>
          </cell>
          <cell r="C295" t="str">
            <v>RTECREE SERVICIOS 0.6%   0.6%</v>
          </cell>
          <cell r="D295">
            <v>0</v>
          </cell>
          <cell r="E295">
            <v>88482</v>
          </cell>
          <cell r="F295">
            <v>88482</v>
          </cell>
          <cell r="G295">
            <v>0</v>
          </cell>
        </row>
        <row r="296">
          <cell r="B296">
            <v>236616212</v>
          </cell>
          <cell r="C296" t="str">
            <v>RTECREE ASUMIDA SERV 0.6% 0.6%</v>
          </cell>
          <cell r="D296">
            <v>0</v>
          </cell>
          <cell r="E296">
            <v>3000</v>
          </cell>
          <cell r="F296">
            <v>3000</v>
          </cell>
          <cell r="G296">
            <v>0</v>
          </cell>
        </row>
        <row r="297">
          <cell r="B297">
            <v>2366163</v>
          </cell>
          <cell r="C297" t="str">
            <v>RETENCION CREE INGRESOS</v>
          </cell>
          <cell r="D297">
            <v>0</v>
          </cell>
          <cell r="E297">
            <v>119523</v>
          </cell>
          <cell r="F297">
            <v>1959523</v>
          </cell>
          <cell r="G297">
            <v>-1840000</v>
          </cell>
        </row>
        <row r="298">
          <cell r="B298">
            <v>236616302</v>
          </cell>
          <cell r="C298" t="str">
            <v>RTECREE OTROS INGRE 0.6% 0.6%</v>
          </cell>
          <cell r="D298">
            <v>0</v>
          </cell>
          <cell r="E298">
            <v>103939</v>
          </cell>
          <cell r="F298">
            <v>103939</v>
          </cell>
          <cell r="G298">
            <v>0</v>
          </cell>
        </row>
        <row r="299">
          <cell r="B299">
            <v>236616304</v>
          </cell>
          <cell r="C299" t="str">
            <v>AUTORETCREE OTR.INGRE 0.3% .3%</v>
          </cell>
          <cell r="D299">
            <v>0</v>
          </cell>
          <cell r="E299">
            <v>15584</v>
          </cell>
          <cell r="F299">
            <v>1855584</v>
          </cell>
          <cell r="G299">
            <v>-1840000</v>
          </cell>
        </row>
        <row r="300">
          <cell r="B300">
            <v>2370</v>
          </cell>
          <cell r="C300" t="str">
            <v>APORTES  NOMINA</v>
          </cell>
          <cell r="D300">
            <v>-8669643</v>
          </cell>
          <cell r="E300">
            <v>58402618</v>
          </cell>
          <cell r="F300">
            <v>58343632</v>
          </cell>
          <cell r="G300">
            <v>-8610657</v>
          </cell>
        </row>
        <row r="301">
          <cell r="B301">
            <v>237005</v>
          </cell>
          <cell r="C301" t="str">
            <v>APORTES ENTID.PROMOT.SALUD EPS</v>
          </cell>
          <cell r="D301">
            <v>-1361100</v>
          </cell>
          <cell r="E301">
            <v>17864994</v>
          </cell>
          <cell r="F301">
            <v>17011894</v>
          </cell>
          <cell r="G301">
            <v>-508000</v>
          </cell>
        </row>
        <row r="302">
          <cell r="B302">
            <v>237006</v>
          </cell>
          <cell r="C302" t="str">
            <v>APORTES ADMI.RIESGOS PROFE.ARP</v>
          </cell>
          <cell r="D302">
            <v>-75578</v>
          </cell>
          <cell r="E302">
            <v>952185</v>
          </cell>
          <cell r="F302">
            <v>959007</v>
          </cell>
          <cell r="G302">
            <v>-82400</v>
          </cell>
        </row>
        <row r="303">
          <cell r="B303">
            <v>237010</v>
          </cell>
          <cell r="C303" t="str">
            <v>APORTES AL I.C.B.F.-SENA-CAJAS</v>
          </cell>
          <cell r="D303">
            <v>-978460</v>
          </cell>
          <cell r="E303">
            <v>8804914</v>
          </cell>
          <cell r="F303">
            <v>8334454</v>
          </cell>
          <cell r="G303">
            <v>-508000</v>
          </cell>
        </row>
        <row r="304">
          <cell r="B304">
            <v>237030</v>
          </cell>
          <cell r="C304" t="str">
            <v>LIBRANZAS</v>
          </cell>
          <cell r="D304">
            <v>-4474005</v>
          </cell>
          <cell r="E304">
            <v>7424673</v>
          </cell>
          <cell r="F304">
            <v>8390205</v>
          </cell>
          <cell r="G304">
            <v>-5439537</v>
          </cell>
        </row>
        <row r="305">
          <cell r="B305">
            <v>23703001</v>
          </cell>
          <cell r="C305" t="str">
            <v>LIBRANZAS CAJASAI</v>
          </cell>
          <cell r="D305">
            <v>-1078005</v>
          </cell>
          <cell r="E305">
            <v>1257673</v>
          </cell>
          <cell r="F305">
            <v>1078005</v>
          </cell>
          <cell r="G305">
            <v>-898337</v>
          </cell>
        </row>
        <row r="306">
          <cell r="B306">
            <v>23703003</v>
          </cell>
          <cell r="C306" t="str">
            <v>LIBRANZA CENTRO CULTURAL LIBRO</v>
          </cell>
          <cell r="D306">
            <v>-2316000</v>
          </cell>
          <cell r="E306">
            <v>5087000</v>
          </cell>
          <cell r="F306">
            <v>7312200</v>
          </cell>
          <cell r="G306">
            <v>-4541200</v>
          </cell>
        </row>
        <row r="307">
          <cell r="B307">
            <v>23703004</v>
          </cell>
          <cell r="C307" t="str">
            <v>DISTRIMUEBLES DE LA COSTA</v>
          </cell>
          <cell r="D307">
            <v>-1080000</v>
          </cell>
          <cell r="E307">
            <v>1080000</v>
          </cell>
          <cell r="F307">
            <v>0</v>
          </cell>
          <cell r="G307">
            <v>0</v>
          </cell>
        </row>
        <row r="308">
          <cell r="B308">
            <v>237045</v>
          </cell>
          <cell r="C308" t="str">
            <v>FONDOS</v>
          </cell>
          <cell r="D308">
            <v>-1780500</v>
          </cell>
          <cell r="E308">
            <v>23355852</v>
          </cell>
          <cell r="F308">
            <v>23648072</v>
          </cell>
          <cell r="G308">
            <v>-2072720</v>
          </cell>
        </row>
        <row r="309">
          <cell r="B309">
            <v>2380</v>
          </cell>
          <cell r="C309" t="str">
            <v>OS</v>
          </cell>
          <cell r="D309">
            <v>-9600</v>
          </cell>
          <cell r="E309">
            <v>609912</v>
          </cell>
          <cell r="F309">
            <v>603312</v>
          </cell>
          <cell r="G309">
            <v>-3000</v>
          </cell>
        </row>
        <row r="310">
          <cell r="B310">
            <v>238095</v>
          </cell>
          <cell r="C310" t="str">
            <v>OTROS</v>
          </cell>
          <cell r="D310">
            <v>-9600</v>
          </cell>
          <cell r="E310">
            <v>609912</v>
          </cell>
          <cell r="F310">
            <v>603312</v>
          </cell>
          <cell r="G310">
            <v>-3000</v>
          </cell>
        </row>
        <row r="311">
          <cell r="B311">
            <v>24</v>
          </cell>
          <cell r="C311" t="str">
            <v>PUESTOS,  GRAVAMENES  Y  TASA</v>
          </cell>
          <cell r="D311">
            <v>-20498359.800000001</v>
          </cell>
          <cell r="E311">
            <v>58122623</v>
          </cell>
          <cell r="F311">
            <v>55657496.200000003</v>
          </cell>
          <cell r="G311">
            <v>-18033233</v>
          </cell>
        </row>
        <row r="312">
          <cell r="B312">
            <v>2404</v>
          </cell>
          <cell r="C312" t="str">
            <v>MPLEMENTARIOS</v>
          </cell>
          <cell r="D312">
            <v>-1774183.8</v>
          </cell>
          <cell r="E312">
            <v>39398447</v>
          </cell>
          <cell r="F312">
            <v>38296796.200000003</v>
          </cell>
          <cell r="G312">
            <v>-672533</v>
          </cell>
        </row>
        <row r="313">
          <cell r="B313">
            <v>240405</v>
          </cell>
          <cell r="C313" t="str">
            <v>VIGENCIA FISCAL CORRIENTE</v>
          </cell>
          <cell r="D313">
            <v>-1774183.8</v>
          </cell>
          <cell r="E313">
            <v>39398447</v>
          </cell>
          <cell r="F313">
            <v>38296796.200000003</v>
          </cell>
          <cell r="G313">
            <v>-672533</v>
          </cell>
        </row>
        <row r="314">
          <cell r="B314">
            <v>24040501</v>
          </cell>
          <cell r="C314" t="str">
            <v>IMPUESTO RENTA</v>
          </cell>
          <cell r="D314">
            <v>-23722000</v>
          </cell>
          <cell r="E314">
            <v>23722000</v>
          </cell>
          <cell r="F314">
            <v>13647980</v>
          </cell>
          <cell r="G314">
            <v>-13647980</v>
          </cell>
        </row>
        <row r="315">
          <cell r="B315">
            <v>24040502</v>
          </cell>
          <cell r="C315" t="str">
            <v>ANTICIPO RENTA</v>
          </cell>
          <cell r="D315">
            <v>4410463.2</v>
          </cell>
          <cell r="E315">
            <v>0</v>
          </cell>
          <cell r="F315">
            <v>4410463.2</v>
          </cell>
          <cell r="G315">
            <v>0</v>
          </cell>
        </row>
        <row r="316">
          <cell r="B316">
            <v>24040503</v>
          </cell>
          <cell r="C316" t="str">
            <v>RETEFUENTES A FAVOR</v>
          </cell>
          <cell r="D316">
            <v>17537353</v>
          </cell>
          <cell r="E316">
            <v>13647980</v>
          </cell>
          <cell r="F316">
            <v>17537353</v>
          </cell>
          <cell r="G316">
            <v>13647980</v>
          </cell>
        </row>
        <row r="317">
          <cell r="B317">
            <v>24040511</v>
          </cell>
          <cell r="C317" t="str">
            <v>IMPUESTO CREE</v>
          </cell>
          <cell r="D317">
            <v>0</v>
          </cell>
          <cell r="E317">
            <v>0</v>
          </cell>
          <cell r="F317">
            <v>2701000</v>
          </cell>
          <cell r="G317">
            <v>-2701000</v>
          </cell>
        </row>
        <row r="318">
          <cell r="B318">
            <v>24040513</v>
          </cell>
          <cell r="C318" t="str">
            <v>RETEFUENTE CREE A FAVOR</v>
          </cell>
          <cell r="D318">
            <v>0</v>
          </cell>
          <cell r="E318">
            <v>2028467</v>
          </cell>
          <cell r="F318">
            <v>0</v>
          </cell>
          <cell r="G318">
            <v>2028467</v>
          </cell>
        </row>
        <row r="319">
          <cell r="B319">
            <v>2412</v>
          </cell>
          <cell r="C319" t="str">
            <v>COMERCIO</v>
          </cell>
          <cell r="D319">
            <v>-18724176</v>
          </cell>
          <cell r="E319">
            <v>18724176</v>
          </cell>
          <cell r="F319">
            <v>17360700</v>
          </cell>
          <cell r="G319">
            <v>-17360700</v>
          </cell>
        </row>
        <row r="320">
          <cell r="B320">
            <v>241205</v>
          </cell>
          <cell r="C320" t="str">
            <v>VIGENCIA FISCAL CORRIENTE</v>
          </cell>
          <cell r="D320">
            <v>-18724176</v>
          </cell>
          <cell r="E320">
            <v>18724176</v>
          </cell>
          <cell r="F320">
            <v>17360700</v>
          </cell>
          <cell r="G320">
            <v>-17360700</v>
          </cell>
        </row>
        <row r="321">
          <cell r="B321">
            <v>24120501</v>
          </cell>
          <cell r="C321" t="str">
            <v>AÑO</v>
          </cell>
          <cell r="D321">
            <v>-18724176</v>
          </cell>
          <cell r="E321">
            <v>18724176</v>
          </cell>
          <cell r="F321">
            <v>17360700</v>
          </cell>
          <cell r="G321">
            <v>-17360700</v>
          </cell>
        </row>
        <row r="322">
          <cell r="B322">
            <v>25</v>
          </cell>
          <cell r="C322" t="str">
            <v>RALES</v>
          </cell>
          <cell r="D322">
            <v>-19944386</v>
          </cell>
          <cell r="E322">
            <v>145218517</v>
          </cell>
          <cell r="F322">
            <v>144233081</v>
          </cell>
          <cell r="G322">
            <v>-18958950</v>
          </cell>
        </row>
        <row r="323">
          <cell r="B323">
            <v>2505</v>
          </cell>
          <cell r="C323" t="str">
            <v>AGAR</v>
          </cell>
          <cell r="D323">
            <v>0</v>
          </cell>
          <cell r="E323">
            <v>125610456</v>
          </cell>
          <cell r="F323">
            <v>125610456</v>
          </cell>
          <cell r="G323">
            <v>0</v>
          </cell>
        </row>
        <row r="324">
          <cell r="B324">
            <v>250505</v>
          </cell>
          <cell r="C324" t="str">
            <v>SALARIOS</v>
          </cell>
          <cell r="D324">
            <v>0</v>
          </cell>
          <cell r="E324">
            <v>125610456</v>
          </cell>
          <cell r="F324">
            <v>125610456</v>
          </cell>
          <cell r="G324">
            <v>0</v>
          </cell>
        </row>
        <row r="325">
          <cell r="B325">
            <v>2510</v>
          </cell>
          <cell r="C325" t="str">
            <v>LIDADAS</v>
          </cell>
          <cell r="D325">
            <v>-11096444</v>
          </cell>
          <cell r="E325">
            <v>11096444</v>
          </cell>
          <cell r="F325">
            <v>11609689</v>
          </cell>
          <cell r="G325">
            <v>-11609689</v>
          </cell>
        </row>
        <row r="326">
          <cell r="B326">
            <v>251010</v>
          </cell>
          <cell r="C326" t="str">
            <v>LEY 50 DE 1990/NORMAS POSTERI.</v>
          </cell>
          <cell r="D326">
            <v>-11096444</v>
          </cell>
          <cell r="E326">
            <v>11096444</v>
          </cell>
          <cell r="F326">
            <v>11609689</v>
          </cell>
          <cell r="G326">
            <v>-11609689</v>
          </cell>
        </row>
        <row r="327">
          <cell r="B327">
            <v>2515</v>
          </cell>
          <cell r="C327" t="str">
            <v>CESANTIAS</v>
          </cell>
          <cell r="D327">
            <v>-1313063</v>
          </cell>
          <cell r="E327">
            <v>1313063</v>
          </cell>
          <cell r="F327">
            <v>1318361</v>
          </cell>
          <cell r="G327">
            <v>-1318361</v>
          </cell>
        </row>
        <row r="328">
          <cell r="B328">
            <v>251505</v>
          </cell>
          <cell r="C328" t="str">
            <v>INTERESES</v>
          </cell>
          <cell r="D328">
            <v>-1313063</v>
          </cell>
          <cell r="E328">
            <v>1313063</v>
          </cell>
          <cell r="F328">
            <v>1318361</v>
          </cell>
          <cell r="G328">
            <v>-1318361</v>
          </cell>
        </row>
        <row r="329">
          <cell r="B329">
            <v>2525</v>
          </cell>
          <cell r="C329" t="str">
            <v>OLIDADAS</v>
          </cell>
          <cell r="D329">
            <v>-7534879</v>
          </cell>
          <cell r="E329">
            <v>7198554</v>
          </cell>
          <cell r="F329">
            <v>5694575</v>
          </cell>
          <cell r="G329">
            <v>-6030900</v>
          </cell>
        </row>
        <row r="330">
          <cell r="B330">
            <v>252505</v>
          </cell>
          <cell r="C330" t="str">
            <v>VACACIONES</v>
          </cell>
          <cell r="D330">
            <v>-7534879</v>
          </cell>
          <cell r="E330">
            <v>7198554</v>
          </cell>
          <cell r="F330">
            <v>5694575</v>
          </cell>
          <cell r="G330">
            <v>-6030900</v>
          </cell>
        </row>
        <row r="331">
          <cell r="B331">
            <v>0</v>
          </cell>
          <cell r="C331" t="str">
            <v>PASIVOS  ESTIMADOS/PROVISIONE</v>
          </cell>
          <cell r="D331">
            <v>-11398780</v>
          </cell>
          <cell r="E331">
            <v>156669108</v>
          </cell>
          <cell r="F331">
            <v>155317178</v>
          </cell>
          <cell r="G331">
            <v>-10046850</v>
          </cell>
        </row>
        <row r="332">
          <cell r="B332">
            <v>2605</v>
          </cell>
          <cell r="C332" t="str">
            <v>GASTOS</v>
          </cell>
          <cell r="D332">
            <v>-11398780</v>
          </cell>
          <cell r="E332">
            <v>89774101</v>
          </cell>
          <cell r="F332">
            <v>88422171</v>
          </cell>
          <cell r="G332">
            <v>-10046850</v>
          </cell>
        </row>
        <row r="333">
          <cell r="B333">
            <v>260525</v>
          </cell>
          <cell r="C333" t="str">
            <v>TRANSPORTES, FLETES Y ACARREOS</v>
          </cell>
          <cell r="D333">
            <v>-11398780</v>
          </cell>
          <cell r="E333">
            <v>89774101</v>
          </cell>
          <cell r="F333">
            <v>88422171</v>
          </cell>
          <cell r="G333">
            <v>-10046850</v>
          </cell>
        </row>
        <row r="334">
          <cell r="B334">
            <v>26052501</v>
          </cell>
          <cell r="C334" t="str">
            <v>FLETES MOTOS</v>
          </cell>
          <cell r="D334">
            <v>-11398780</v>
          </cell>
          <cell r="E334">
            <v>89774101</v>
          </cell>
          <cell r="F334">
            <v>88422171</v>
          </cell>
          <cell r="G334">
            <v>-10046850</v>
          </cell>
        </row>
        <row r="335">
          <cell r="B335">
            <v>2610</v>
          </cell>
          <cell r="C335" t="str">
            <v>ES  LABORALES</v>
          </cell>
          <cell r="D335">
            <v>0</v>
          </cell>
          <cell r="E335">
            <v>30629517</v>
          </cell>
          <cell r="F335">
            <v>30629517</v>
          </cell>
          <cell r="G335">
            <v>0</v>
          </cell>
        </row>
        <row r="336">
          <cell r="B336">
            <v>261005</v>
          </cell>
          <cell r="C336" t="str">
            <v>CESANTIAS</v>
          </cell>
          <cell r="D336">
            <v>0</v>
          </cell>
          <cell r="E336">
            <v>11674628</v>
          </cell>
          <cell r="F336">
            <v>11674628</v>
          </cell>
          <cell r="G336">
            <v>0</v>
          </cell>
        </row>
        <row r="337">
          <cell r="B337">
            <v>261010</v>
          </cell>
          <cell r="C337" t="str">
            <v>INTERESES SOBRE CESANTIAS</v>
          </cell>
          <cell r="D337">
            <v>0</v>
          </cell>
          <cell r="E337">
            <v>1401556</v>
          </cell>
          <cell r="F337">
            <v>1401556</v>
          </cell>
          <cell r="G337">
            <v>0</v>
          </cell>
        </row>
        <row r="338">
          <cell r="B338">
            <v>261015</v>
          </cell>
          <cell r="C338" t="str">
            <v>VACACIONES</v>
          </cell>
          <cell r="D338">
            <v>0</v>
          </cell>
          <cell r="E338">
            <v>5878705</v>
          </cell>
          <cell r="F338">
            <v>5878705</v>
          </cell>
          <cell r="G338">
            <v>0</v>
          </cell>
        </row>
        <row r="339">
          <cell r="B339">
            <v>261020</v>
          </cell>
          <cell r="C339" t="str">
            <v>PRIMA DE SERVICIOS</v>
          </cell>
          <cell r="D339">
            <v>0</v>
          </cell>
          <cell r="E339">
            <v>11674628</v>
          </cell>
          <cell r="F339">
            <v>11674628</v>
          </cell>
          <cell r="G339">
            <v>0</v>
          </cell>
        </row>
        <row r="340">
          <cell r="B340">
            <v>2615</v>
          </cell>
          <cell r="C340" t="str">
            <v>ES  FISCALES</v>
          </cell>
          <cell r="D340">
            <v>0</v>
          </cell>
          <cell r="E340">
            <v>36265490</v>
          </cell>
          <cell r="F340">
            <v>36265490</v>
          </cell>
          <cell r="G340">
            <v>0</v>
          </cell>
        </row>
        <row r="341">
          <cell r="B341">
            <v>261505</v>
          </cell>
          <cell r="C341" t="str">
            <v>DE RENTA Y COMPLEMENTARIOS</v>
          </cell>
          <cell r="D341">
            <v>0</v>
          </cell>
          <cell r="E341">
            <v>18017000</v>
          </cell>
          <cell r="F341">
            <v>18017000</v>
          </cell>
          <cell r="G341">
            <v>0</v>
          </cell>
        </row>
        <row r="342">
          <cell r="B342">
            <v>26150501</v>
          </cell>
          <cell r="C342" t="str">
            <v>IMPUESTO RENTA AÑO</v>
          </cell>
          <cell r="D342">
            <v>0</v>
          </cell>
          <cell r="E342">
            <v>18017000</v>
          </cell>
          <cell r="F342">
            <v>18017000</v>
          </cell>
          <cell r="G342">
            <v>0</v>
          </cell>
        </row>
        <row r="343">
          <cell r="B343">
            <v>261510</v>
          </cell>
          <cell r="C343" t="str">
            <v>DE INDUSTRIA Y COMERCIO</v>
          </cell>
          <cell r="D343">
            <v>0</v>
          </cell>
          <cell r="E343">
            <v>18248490</v>
          </cell>
          <cell r="F343">
            <v>18248490</v>
          </cell>
          <cell r="G343">
            <v>0</v>
          </cell>
        </row>
        <row r="344">
          <cell r="B344">
            <v>26151001</v>
          </cell>
          <cell r="C344" t="str">
            <v>IMPUESTO VENTA MOTOS</v>
          </cell>
          <cell r="D344">
            <v>0</v>
          </cell>
          <cell r="E344">
            <v>11224980</v>
          </cell>
          <cell r="F344">
            <v>11224980</v>
          </cell>
          <cell r="G344">
            <v>0</v>
          </cell>
        </row>
        <row r="345">
          <cell r="B345">
            <v>26151002</v>
          </cell>
          <cell r="C345" t="str">
            <v>IMPUESTO SERVICIOS</v>
          </cell>
          <cell r="D345">
            <v>0</v>
          </cell>
          <cell r="E345">
            <v>290160</v>
          </cell>
          <cell r="F345">
            <v>290160</v>
          </cell>
          <cell r="G345">
            <v>0</v>
          </cell>
        </row>
        <row r="346">
          <cell r="B346">
            <v>26151003</v>
          </cell>
          <cell r="C346" t="str">
            <v>IMPUESTO VENTA REPUESTOS</v>
          </cell>
          <cell r="D346">
            <v>0</v>
          </cell>
          <cell r="E346">
            <v>3330990</v>
          </cell>
          <cell r="F346">
            <v>3330990</v>
          </cell>
          <cell r="G346">
            <v>0</v>
          </cell>
        </row>
        <row r="347">
          <cell r="B347">
            <v>26151005</v>
          </cell>
          <cell r="C347" t="str">
            <v>IMPUESTO FINANCIERO</v>
          </cell>
          <cell r="D347">
            <v>0</v>
          </cell>
          <cell r="E347">
            <v>161460</v>
          </cell>
          <cell r="F347">
            <v>161460</v>
          </cell>
          <cell r="G347">
            <v>0</v>
          </cell>
        </row>
        <row r="348">
          <cell r="B348">
            <v>26151006</v>
          </cell>
          <cell r="C348" t="str">
            <v>IMPUESTO LAVANDERIA</v>
          </cell>
          <cell r="D348">
            <v>0</v>
          </cell>
          <cell r="E348">
            <v>3240900</v>
          </cell>
          <cell r="F348">
            <v>3240900</v>
          </cell>
          <cell r="G348">
            <v>0</v>
          </cell>
        </row>
        <row r="349">
          <cell r="B349">
            <v>28</v>
          </cell>
          <cell r="C349" t="str">
            <v>OTROS  PASIVOS</v>
          </cell>
          <cell r="D349">
            <v>-6365594</v>
          </cell>
          <cell r="E349">
            <v>667440355</v>
          </cell>
          <cell r="F349">
            <v>670406211</v>
          </cell>
          <cell r="G349">
            <v>-9331450</v>
          </cell>
        </row>
        <row r="350">
          <cell r="B350">
            <v>2805</v>
          </cell>
          <cell r="C350" t="str">
            <v>ANCES  RECIBIDO</v>
          </cell>
          <cell r="D350">
            <v>-6196500</v>
          </cell>
          <cell r="E350">
            <v>666660700</v>
          </cell>
          <cell r="F350">
            <v>669490650</v>
          </cell>
          <cell r="G350">
            <v>-9026450</v>
          </cell>
        </row>
        <row r="351">
          <cell r="B351">
            <v>280505</v>
          </cell>
          <cell r="C351" t="str">
            <v>CLIENTES RPTOS Y MANO OBRA</v>
          </cell>
          <cell r="D351">
            <v>-2983000</v>
          </cell>
          <cell r="E351">
            <v>24181450</v>
          </cell>
          <cell r="F351">
            <v>22763600</v>
          </cell>
          <cell r="G351">
            <v>-1565150</v>
          </cell>
        </row>
        <row r="352">
          <cell r="B352">
            <v>280510</v>
          </cell>
          <cell r="C352" t="str">
            <v>CLIENTES MATRICULA MOTOS</v>
          </cell>
          <cell r="D352">
            <v>-100000</v>
          </cell>
          <cell r="E352">
            <v>500000</v>
          </cell>
          <cell r="F352">
            <v>400000</v>
          </cell>
          <cell r="G352">
            <v>0</v>
          </cell>
        </row>
        <row r="353">
          <cell r="B353">
            <v>280535</v>
          </cell>
          <cell r="C353" t="str">
            <v>CLIENTES MOTOCICLETAS</v>
          </cell>
          <cell r="D353">
            <v>-3113500</v>
          </cell>
          <cell r="E353">
            <v>641979250</v>
          </cell>
          <cell r="F353">
            <v>646327050</v>
          </cell>
          <cell r="G353">
            <v>-7461300</v>
          </cell>
        </row>
        <row r="354">
          <cell r="B354">
            <v>2815</v>
          </cell>
          <cell r="C354" t="str">
            <v>PARA  TERCER</v>
          </cell>
          <cell r="D354">
            <v>-169094</v>
          </cell>
          <cell r="E354">
            <v>779655</v>
          </cell>
          <cell r="F354">
            <v>915561</v>
          </cell>
          <cell r="G354">
            <v>-305000</v>
          </cell>
        </row>
        <row r="355">
          <cell r="B355">
            <v>281505</v>
          </cell>
          <cell r="C355" t="str">
            <v>VALORES RECIBIDO PARA TERCEROS</v>
          </cell>
          <cell r="D355">
            <v>-169094</v>
          </cell>
          <cell r="E355">
            <v>428094</v>
          </cell>
          <cell r="F355">
            <v>564000</v>
          </cell>
          <cell r="G355">
            <v>-305000</v>
          </cell>
        </row>
        <row r="356">
          <cell r="B356">
            <v>281510</v>
          </cell>
          <cell r="C356" t="str">
            <v>VENTA POR CUENTA DE TERCEROS</v>
          </cell>
          <cell r="D356">
            <v>0</v>
          </cell>
          <cell r="E356">
            <v>351561</v>
          </cell>
          <cell r="F356">
            <v>351561</v>
          </cell>
          <cell r="G356">
            <v>0</v>
          </cell>
        </row>
        <row r="357">
          <cell r="B357">
            <v>28151001</v>
          </cell>
          <cell r="C357" t="str">
            <v>VENTA DE S.O.A.T</v>
          </cell>
          <cell r="D357">
            <v>0</v>
          </cell>
          <cell r="E357">
            <v>351561</v>
          </cell>
          <cell r="F357">
            <v>351561</v>
          </cell>
          <cell r="G357">
            <v>0</v>
          </cell>
        </row>
        <row r="358">
          <cell r="B358">
            <v>3</v>
          </cell>
          <cell r="C358" t="str">
            <v>PATRIMONIO</v>
          </cell>
          <cell r="D358">
            <v>-709975795.46000004</v>
          </cell>
          <cell r="E358">
            <v>87619881.099999994</v>
          </cell>
          <cell r="F358">
            <v>12900050.689999999</v>
          </cell>
          <cell r="G358">
            <v>-635255965.04999995</v>
          </cell>
        </row>
        <row r="359">
          <cell r="B359">
            <v>31</v>
          </cell>
          <cell r="C359" t="str">
            <v>CAPITAL  SOCIAL</v>
          </cell>
          <cell r="D359">
            <v>-450000000</v>
          </cell>
          <cell r="E359">
            <v>0</v>
          </cell>
          <cell r="F359">
            <v>0</v>
          </cell>
          <cell r="G359">
            <v>-450000000</v>
          </cell>
        </row>
        <row r="360">
          <cell r="B360">
            <v>3115</v>
          </cell>
          <cell r="C360" t="str">
            <v>S</v>
          </cell>
          <cell r="D360">
            <v>-450000000</v>
          </cell>
          <cell r="E360">
            <v>0</v>
          </cell>
          <cell r="F360">
            <v>0</v>
          </cell>
          <cell r="G360">
            <v>-450000000</v>
          </cell>
        </row>
        <row r="361">
          <cell r="B361">
            <v>311505</v>
          </cell>
          <cell r="C361" t="str">
            <v>CUOTAS O PARTES INTERES SOCIAL</v>
          </cell>
          <cell r="D361">
            <v>-450000000</v>
          </cell>
          <cell r="E361">
            <v>0</v>
          </cell>
          <cell r="F361">
            <v>0</v>
          </cell>
          <cell r="G361">
            <v>-450000000</v>
          </cell>
        </row>
        <row r="362">
          <cell r="B362">
            <v>33</v>
          </cell>
          <cell r="C362" t="str">
            <v>RESERVAS</v>
          </cell>
          <cell r="D362">
            <v>-38091003.310000002</v>
          </cell>
          <cell r="E362">
            <v>0</v>
          </cell>
          <cell r="F362">
            <v>1980961</v>
          </cell>
          <cell r="G362">
            <v>-40071964.310000002</v>
          </cell>
        </row>
        <row r="363">
          <cell r="B363">
            <v>3305</v>
          </cell>
          <cell r="C363" t="str">
            <v>TORIAS</v>
          </cell>
          <cell r="D363">
            <v>-38091003.310000002</v>
          </cell>
          <cell r="E363">
            <v>0</v>
          </cell>
          <cell r="F363">
            <v>1980961</v>
          </cell>
          <cell r="G363">
            <v>-40071964.310000002</v>
          </cell>
        </row>
        <row r="364">
          <cell r="B364">
            <v>330505</v>
          </cell>
          <cell r="C364" t="str">
            <v>RESERVA LEGAL</v>
          </cell>
          <cell r="D364">
            <v>-38091003.310000002</v>
          </cell>
          <cell r="E364">
            <v>0</v>
          </cell>
          <cell r="F364">
            <v>1980961</v>
          </cell>
          <cell r="G364">
            <v>-40071964.310000002</v>
          </cell>
        </row>
        <row r="365">
          <cell r="B365">
            <v>33050510</v>
          </cell>
          <cell r="C365" t="str">
            <v>Año 2004</v>
          </cell>
          <cell r="D365">
            <v>-2454551.31</v>
          </cell>
          <cell r="E365">
            <v>0</v>
          </cell>
          <cell r="F365">
            <v>0</v>
          </cell>
          <cell r="G365">
            <v>-2454551.31</v>
          </cell>
        </row>
        <row r="366">
          <cell r="B366">
            <v>33050511</v>
          </cell>
          <cell r="C366" t="str">
            <v>Año 2005</v>
          </cell>
          <cell r="D366">
            <v>-4483953</v>
          </cell>
          <cell r="E366">
            <v>0</v>
          </cell>
          <cell r="F366">
            <v>0</v>
          </cell>
          <cell r="G366">
            <v>-4483953</v>
          </cell>
        </row>
        <row r="367">
          <cell r="B367">
            <v>33050512</v>
          </cell>
          <cell r="C367" t="str">
            <v>AÑO 2006</v>
          </cell>
          <cell r="D367">
            <v>-5192913</v>
          </cell>
          <cell r="E367">
            <v>0</v>
          </cell>
          <cell r="F367">
            <v>0</v>
          </cell>
          <cell r="G367">
            <v>-5192913</v>
          </cell>
        </row>
        <row r="368">
          <cell r="B368">
            <v>33050513</v>
          </cell>
          <cell r="C368" t="str">
            <v>AÑO 2007</v>
          </cell>
          <cell r="D368">
            <v>-6090523</v>
          </cell>
          <cell r="E368">
            <v>0</v>
          </cell>
          <cell r="F368">
            <v>0</v>
          </cell>
          <cell r="G368">
            <v>-6090523</v>
          </cell>
        </row>
        <row r="369">
          <cell r="B369">
            <v>33050514</v>
          </cell>
          <cell r="C369" t="str">
            <v>AÑO 2008</v>
          </cell>
          <cell r="D369">
            <v>-5647084</v>
          </cell>
          <cell r="E369">
            <v>0</v>
          </cell>
          <cell r="F369">
            <v>0</v>
          </cell>
          <cell r="G369">
            <v>-5647084</v>
          </cell>
        </row>
        <row r="370">
          <cell r="B370">
            <v>33050515</v>
          </cell>
          <cell r="C370" t="str">
            <v>AÑO 2009</v>
          </cell>
          <cell r="D370">
            <v>-4805189</v>
          </cell>
          <cell r="E370">
            <v>0</v>
          </cell>
          <cell r="F370">
            <v>0</v>
          </cell>
          <cell r="G370">
            <v>-4805189</v>
          </cell>
        </row>
        <row r="371">
          <cell r="B371">
            <v>33050516</v>
          </cell>
          <cell r="C371" t="str">
            <v>AÑO 2010</v>
          </cell>
          <cell r="D371">
            <v>-3200298</v>
          </cell>
          <cell r="E371">
            <v>0</v>
          </cell>
          <cell r="F371">
            <v>0</v>
          </cell>
          <cell r="G371">
            <v>-3200298</v>
          </cell>
        </row>
        <row r="372">
          <cell r="B372">
            <v>33050517</v>
          </cell>
          <cell r="C372" t="str">
            <v>AÑO 2011</v>
          </cell>
          <cell r="D372">
            <v>-2668657</v>
          </cell>
          <cell r="E372">
            <v>0</v>
          </cell>
          <cell r="F372">
            <v>0</v>
          </cell>
          <cell r="G372">
            <v>-2668657</v>
          </cell>
        </row>
        <row r="373">
          <cell r="B373">
            <v>33050518</v>
          </cell>
          <cell r="C373" t="str">
            <v>AÑO 2012</v>
          </cell>
          <cell r="D373">
            <v>-3547835</v>
          </cell>
          <cell r="E373">
            <v>0</v>
          </cell>
          <cell r="F373">
            <v>0</v>
          </cell>
          <cell r="G373">
            <v>-3547835</v>
          </cell>
        </row>
        <row r="374">
          <cell r="B374">
            <v>33050519</v>
          </cell>
          <cell r="C374" t="str">
            <v>AÑO 2013</v>
          </cell>
          <cell r="D374">
            <v>0</v>
          </cell>
          <cell r="E374">
            <v>0</v>
          </cell>
          <cell r="F374">
            <v>1980961</v>
          </cell>
          <cell r="G374">
            <v>-1980961</v>
          </cell>
        </row>
        <row r="375">
          <cell r="B375">
            <v>0</v>
          </cell>
          <cell r="C375" t="str">
            <v>RESULTADOS  EJERCICI.ANTERIOR</v>
          </cell>
          <cell r="D375">
            <v>-215617692.15000001</v>
          </cell>
          <cell r="E375">
            <v>87619881.099999994</v>
          </cell>
          <cell r="F375">
            <v>10919089.689999999</v>
          </cell>
          <cell r="G375">
            <v>-138916900.74000001</v>
          </cell>
        </row>
        <row r="376">
          <cell r="B376">
            <v>3705</v>
          </cell>
          <cell r="C376" t="str">
            <v>ENT.ACUMULAD</v>
          </cell>
          <cell r="D376">
            <v>-215617692.15000001</v>
          </cell>
          <cell r="E376">
            <v>87619881.099999994</v>
          </cell>
          <cell r="F376">
            <v>10919089.689999999</v>
          </cell>
          <cell r="G376">
            <v>-138916900.74000001</v>
          </cell>
        </row>
        <row r="377">
          <cell r="B377">
            <v>370505</v>
          </cell>
          <cell r="C377" t="str">
            <v>NO GRAVABLES PARA SOCIOS</v>
          </cell>
          <cell r="D377">
            <v>-215617692.15000001</v>
          </cell>
          <cell r="E377">
            <v>87619881.099999994</v>
          </cell>
          <cell r="F377">
            <v>10919089.689999999</v>
          </cell>
          <cell r="G377">
            <v>-138916900.74000001</v>
          </cell>
        </row>
        <row r="378">
          <cell r="B378">
            <v>37050517</v>
          </cell>
          <cell r="C378" t="str">
            <v>Año 2007</v>
          </cell>
          <cell r="D378">
            <v>-48050599.219999999</v>
          </cell>
          <cell r="E378">
            <v>48050599.219999999</v>
          </cell>
          <cell r="F378">
            <v>0</v>
          </cell>
          <cell r="G378">
            <v>0</v>
          </cell>
        </row>
        <row r="379">
          <cell r="B379">
            <v>37050518</v>
          </cell>
          <cell r="C379" t="str">
            <v>AÑO 2008</v>
          </cell>
          <cell r="D379">
            <v>-39569281.880000003</v>
          </cell>
          <cell r="E379">
            <v>39569281.880000003</v>
          </cell>
          <cell r="F379">
            <v>0</v>
          </cell>
          <cell r="G379">
            <v>0</v>
          </cell>
        </row>
        <row r="380">
          <cell r="B380">
            <v>37050519</v>
          </cell>
          <cell r="C380" t="str">
            <v>AÑO 2009</v>
          </cell>
          <cell r="D380">
            <v>-43246702.890000001</v>
          </cell>
          <cell r="E380">
            <v>0</v>
          </cell>
          <cell r="F380">
            <v>0</v>
          </cell>
          <cell r="G380">
            <v>-43246702.890000001</v>
          </cell>
        </row>
        <row r="381">
          <cell r="B381">
            <v>37050520</v>
          </cell>
          <cell r="C381" t="str">
            <v>AÑO 2010</v>
          </cell>
          <cell r="D381">
            <v>-28802683.440000001</v>
          </cell>
          <cell r="E381">
            <v>0</v>
          </cell>
          <cell r="F381">
            <v>0</v>
          </cell>
          <cell r="G381">
            <v>-28802683.440000001</v>
          </cell>
        </row>
        <row r="382">
          <cell r="B382">
            <v>37050521</v>
          </cell>
          <cell r="C382" t="str">
            <v>AÑO 2011</v>
          </cell>
          <cell r="D382">
            <v>-24017911.940000001</v>
          </cell>
          <cell r="E382">
            <v>0</v>
          </cell>
          <cell r="F382">
            <v>0</v>
          </cell>
          <cell r="G382">
            <v>-24017911.940000001</v>
          </cell>
        </row>
        <row r="383">
          <cell r="B383">
            <v>37050522</v>
          </cell>
          <cell r="C383" t="str">
            <v>AÑO 2012</v>
          </cell>
          <cell r="D383">
            <v>-31930512.780000001</v>
          </cell>
          <cell r="E383">
            <v>0</v>
          </cell>
          <cell r="F383">
            <v>0</v>
          </cell>
          <cell r="G383">
            <v>-31930512.780000001</v>
          </cell>
        </row>
        <row r="384">
          <cell r="B384">
            <v>37050523</v>
          </cell>
          <cell r="C384" t="str">
            <v>AÑO 2013</v>
          </cell>
          <cell r="D384">
            <v>0</v>
          </cell>
          <cell r="E384">
            <v>0</v>
          </cell>
          <cell r="F384">
            <v>10919089.689999999</v>
          </cell>
          <cell r="G384">
            <v>-10919089.689999999</v>
          </cell>
        </row>
        <row r="385">
          <cell r="B385">
            <v>38</v>
          </cell>
          <cell r="C385" t="str">
            <v>UPERAVIT  POR  VALORIZACIONES</v>
          </cell>
          <cell r="D385">
            <v>-6267100</v>
          </cell>
          <cell r="E385">
            <v>0</v>
          </cell>
          <cell r="F385">
            <v>0</v>
          </cell>
          <cell r="G385">
            <v>-6267100</v>
          </cell>
        </row>
        <row r="386">
          <cell r="B386">
            <v>3810</v>
          </cell>
          <cell r="C386" t="str">
            <v>NTA  Y  EQUIPO</v>
          </cell>
          <cell r="D386">
            <v>-6267100</v>
          </cell>
          <cell r="E386">
            <v>0</v>
          </cell>
          <cell r="F386">
            <v>0</v>
          </cell>
          <cell r="G386">
            <v>-6267100</v>
          </cell>
        </row>
        <row r="387">
          <cell r="B387">
            <v>381016</v>
          </cell>
          <cell r="C387" t="str">
            <v>EQUIPO DE OFICINA</v>
          </cell>
          <cell r="D387">
            <v>-1390000</v>
          </cell>
          <cell r="E387">
            <v>0</v>
          </cell>
          <cell r="F387">
            <v>0</v>
          </cell>
          <cell r="G387">
            <v>-1390000</v>
          </cell>
        </row>
        <row r="388">
          <cell r="B388">
            <v>381020</v>
          </cell>
          <cell r="C388" t="str">
            <v>EQUIP.COMPUTACION/COMUNICACION</v>
          </cell>
          <cell r="D388">
            <v>-4877100</v>
          </cell>
          <cell r="E388">
            <v>0</v>
          </cell>
          <cell r="F388">
            <v>0</v>
          </cell>
          <cell r="G388">
            <v>-4877100</v>
          </cell>
        </row>
        <row r="389">
          <cell r="B389">
            <v>4</v>
          </cell>
          <cell r="C389" t="str">
            <v>INGRESOS</v>
          </cell>
          <cell r="D389">
            <v>0</v>
          </cell>
          <cell r="E389">
            <v>9680124</v>
          </cell>
          <cell r="F389">
            <v>1733971148.6099999</v>
          </cell>
          <cell r="G389">
            <v>-1724291024.6099999</v>
          </cell>
        </row>
        <row r="390">
          <cell r="B390">
            <v>41</v>
          </cell>
          <cell r="C390" t="str">
            <v>OPERACIONALES</v>
          </cell>
          <cell r="D390">
            <v>0</v>
          </cell>
          <cell r="E390">
            <v>9473176</v>
          </cell>
          <cell r="F390">
            <v>1679560289</v>
          </cell>
          <cell r="G390">
            <v>-1670087113</v>
          </cell>
        </row>
        <row r="391">
          <cell r="B391">
            <v>4135</v>
          </cell>
          <cell r="C391" t="str">
            <v>AYOR  Y  POR  MEN</v>
          </cell>
          <cell r="D391">
            <v>0</v>
          </cell>
          <cell r="E391">
            <v>8642613</v>
          </cell>
          <cell r="F391">
            <v>1374191953</v>
          </cell>
          <cell r="G391">
            <v>-1365549340</v>
          </cell>
        </row>
        <row r="392">
          <cell r="B392">
            <v>413502</v>
          </cell>
          <cell r="C392" t="str">
            <v>VENTA DE VEHICULOS AUTOMOTORES</v>
          </cell>
          <cell r="D392">
            <v>0</v>
          </cell>
          <cell r="E392">
            <v>0</v>
          </cell>
          <cell r="F392">
            <v>959757279</v>
          </cell>
          <cell r="G392">
            <v>-959757279</v>
          </cell>
        </row>
        <row r="393">
          <cell r="B393">
            <v>41350206</v>
          </cell>
          <cell r="C393" t="str">
            <v>SPLENDOR</v>
          </cell>
          <cell r="D393">
            <v>0</v>
          </cell>
          <cell r="E393">
            <v>0</v>
          </cell>
          <cell r="F393">
            <v>62140000</v>
          </cell>
          <cell r="G393">
            <v>-62140000</v>
          </cell>
        </row>
        <row r="394">
          <cell r="B394">
            <v>41350216</v>
          </cell>
          <cell r="C394" t="str">
            <v>ECO-100</v>
          </cell>
          <cell r="D394">
            <v>0</v>
          </cell>
          <cell r="E394">
            <v>0</v>
          </cell>
          <cell r="F394">
            <v>373738644</v>
          </cell>
          <cell r="G394">
            <v>-373738644</v>
          </cell>
        </row>
        <row r="395">
          <cell r="B395">
            <v>41350218</v>
          </cell>
          <cell r="C395" t="str">
            <v>WAVE -100</v>
          </cell>
          <cell r="D395">
            <v>0</v>
          </cell>
          <cell r="E395">
            <v>0</v>
          </cell>
          <cell r="F395">
            <v>143360000</v>
          </cell>
          <cell r="G395">
            <v>-143360000</v>
          </cell>
        </row>
        <row r="396">
          <cell r="B396">
            <v>41350221</v>
          </cell>
          <cell r="C396" t="str">
            <v>CBF 150</v>
          </cell>
          <cell r="D396">
            <v>0</v>
          </cell>
          <cell r="E396">
            <v>0</v>
          </cell>
          <cell r="F396">
            <v>30470000</v>
          </cell>
          <cell r="G396">
            <v>-30470000</v>
          </cell>
        </row>
        <row r="397">
          <cell r="B397">
            <v>41350222</v>
          </cell>
          <cell r="C397" t="str">
            <v>XR 250</v>
          </cell>
          <cell r="D397">
            <v>0</v>
          </cell>
          <cell r="E397">
            <v>0</v>
          </cell>
          <cell r="F397">
            <v>23990000</v>
          </cell>
          <cell r="G397">
            <v>-23990000</v>
          </cell>
        </row>
        <row r="398">
          <cell r="B398">
            <v>41350224</v>
          </cell>
          <cell r="C398" t="str">
            <v>ELITE 125</v>
          </cell>
          <cell r="D398">
            <v>0</v>
          </cell>
          <cell r="E398">
            <v>0</v>
          </cell>
          <cell r="F398">
            <v>79280000</v>
          </cell>
          <cell r="G398">
            <v>-79280000</v>
          </cell>
        </row>
        <row r="399">
          <cell r="B399">
            <v>41350227</v>
          </cell>
          <cell r="C399" t="str">
            <v>CB 110</v>
          </cell>
          <cell r="D399">
            <v>0</v>
          </cell>
          <cell r="E399">
            <v>0</v>
          </cell>
          <cell r="F399">
            <v>53090000</v>
          </cell>
          <cell r="G399">
            <v>-53090000</v>
          </cell>
        </row>
        <row r="400">
          <cell r="B400">
            <v>41350228</v>
          </cell>
          <cell r="C400" t="str">
            <v>CB 125</v>
          </cell>
          <cell r="D400">
            <v>0</v>
          </cell>
          <cell r="E400">
            <v>0</v>
          </cell>
          <cell r="F400">
            <v>14370000</v>
          </cell>
          <cell r="G400">
            <v>-14370000</v>
          </cell>
        </row>
        <row r="401">
          <cell r="B401">
            <v>41350229</v>
          </cell>
          <cell r="C401" t="str">
            <v>CB 150</v>
          </cell>
          <cell r="D401">
            <v>0</v>
          </cell>
          <cell r="E401">
            <v>0</v>
          </cell>
          <cell r="F401">
            <v>46940000</v>
          </cell>
          <cell r="G401">
            <v>-46940000</v>
          </cell>
        </row>
        <row r="402">
          <cell r="B402">
            <v>41350230</v>
          </cell>
          <cell r="C402" t="str">
            <v>CB 1</v>
          </cell>
          <cell r="D402">
            <v>0</v>
          </cell>
          <cell r="E402">
            <v>0</v>
          </cell>
          <cell r="F402">
            <v>78487238</v>
          </cell>
          <cell r="G402">
            <v>-78487238</v>
          </cell>
        </row>
        <row r="403">
          <cell r="B403">
            <v>41350231</v>
          </cell>
          <cell r="C403" t="str">
            <v>CB 125 POWER SPORT</v>
          </cell>
          <cell r="D403">
            <v>0</v>
          </cell>
          <cell r="E403">
            <v>0</v>
          </cell>
          <cell r="F403">
            <v>28530000</v>
          </cell>
          <cell r="G403">
            <v>-28530000</v>
          </cell>
        </row>
        <row r="404">
          <cell r="B404">
            <v>41350232</v>
          </cell>
          <cell r="C404" t="str">
            <v>NC700XD</v>
          </cell>
          <cell r="D404">
            <v>0</v>
          </cell>
          <cell r="E404">
            <v>0</v>
          </cell>
          <cell r="F404">
            <v>17782397</v>
          </cell>
          <cell r="G404">
            <v>-17782397</v>
          </cell>
        </row>
        <row r="405">
          <cell r="B405">
            <v>41350233</v>
          </cell>
          <cell r="C405" t="str">
            <v>XR125 BRIO</v>
          </cell>
          <cell r="D405">
            <v>0</v>
          </cell>
          <cell r="E405">
            <v>0</v>
          </cell>
          <cell r="F405">
            <v>7579000</v>
          </cell>
          <cell r="G405">
            <v>-7579000</v>
          </cell>
        </row>
        <row r="406">
          <cell r="B406">
            <v>413504</v>
          </cell>
          <cell r="C406" t="str">
            <v>MANTEN.REPARACION DE VEHICULOS</v>
          </cell>
          <cell r="D406">
            <v>0</v>
          </cell>
          <cell r="E406">
            <v>2132958</v>
          </cell>
          <cell r="F406">
            <v>51666749</v>
          </cell>
          <cell r="G406">
            <v>-49533791</v>
          </cell>
        </row>
        <row r="407">
          <cell r="B407">
            <v>41350401</v>
          </cell>
          <cell r="C407" t="str">
            <v>MANO DE OBRA MECANICA</v>
          </cell>
          <cell r="D407">
            <v>0</v>
          </cell>
          <cell r="E407">
            <v>2132958</v>
          </cell>
          <cell r="F407">
            <v>51521549</v>
          </cell>
          <cell r="G407">
            <v>-49388591</v>
          </cell>
        </row>
        <row r="408">
          <cell r="B408">
            <v>41350402</v>
          </cell>
          <cell r="C408" t="str">
            <v>TRABAJOS EXTERNOS</v>
          </cell>
          <cell r="D408">
            <v>0</v>
          </cell>
          <cell r="E408">
            <v>0</v>
          </cell>
          <cell r="F408">
            <v>145200</v>
          </cell>
          <cell r="G408">
            <v>-145200</v>
          </cell>
        </row>
        <row r="409">
          <cell r="B409">
            <v>413506</v>
          </cell>
          <cell r="C409" t="str">
            <v>VTA PARTES,VEHICULOS AUTOMOTOR</v>
          </cell>
          <cell r="D409">
            <v>0</v>
          </cell>
          <cell r="E409">
            <v>6509655</v>
          </cell>
          <cell r="F409">
            <v>362767925</v>
          </cell>
          <cell r="G409">
            <v>-356258270</v>
          </cell>
        </row>
        <row r="410">
          <cell r="B410">
            <v>41350601</v>
          </cell>
          <cell r="C410" t="str">
            <v>REPUESTOS</v>
          </cell>
          <cell r="D410">
            <v>0</v>
          </cell>
          <cell r="E410">
            <v>6509655</v>
          </cell>
          <cell r="F410">
            <v>362767925</v>
          </cell>
          <cell r="G410">
            <v>-356258270</v>
          </cell>
        </row>
        <row r="411">
          <cell r="B411">
            <v>4150</v>
          </cell>
          <cell r="C411" t="str">
            <v>CIERA</v>
          </cell>
          <cell r="D411">
            <v>0</v>
          </cell>
          <cell r="E411">
            <v>7663</v>
          </cell>
          <cell r="F411">
            <v>27575436</v>
          </cell>
          <cell r="G411">
            <v>-27567773</v>
          </cell>
        </row>
        <row r="412">
          <cell r="B412">
            <v>415020</v>
          </cell>
          <cell r="C412" t="str">
            <v>INTERESES</v>
          </cell>
          <cell r="D412">
            <v>0</v>
          </cell>
          <cell r="E412">
            <v>7663</v>
          </cell>
          <cell r="F412">
            <v>27575436</v>
          </cell>
          <cell r="G412">
            <v>-27567773</v>
          </cell>
        </row>
        <row r="413">
          <cell r="B413">
            <v>4170</v>
          </cell>
          <cell r="C413" t="str">
            <v>VIC.SOCIALES</v>
          </cell>
          <cell r="D413">
            <v>0</v>
          </cell>
          <cell r="E413">
            <v>822900</v>
          </cell>
          <cell r="F413">
            <v>277792900</v>
          </cell>
          <cell r="G413">
            <v>-276970000</v>
          </cell>
        </row>
        <row r="414">
          <cell r="B414">
            <v>417050</v>
          </cell>
          <cell r="C414" t="str">
            <v>LAVANDERIA Y SIMILARES</v>
          </cell>
          <cell r="D414">
            <v>0</v>
          </cell>
          <cell r="E414">
            <v>822900</v>
          </cell>
          <cell r="F414">
            <v>277792900</v>
          </cell>
          <cell r="G414">
            <v>-276970000</v>
          </cell>
        </row>
        <row r="415">
          <cell r="B415">
            <v>41705001</v>
          </cell>
          <cell r="C415" t="str">
            <v>CONTADO</v>
          </cell>
          <cell r="D415">
            <v>0</v>
          </cell>
          <cell r="E415">
            <v>0</v>
          </cell>
          <cell r="F415">
            <v>79856300</v>
          </cell>
          <cell r="G415">
            <v>-79856300</v>
          </cell>
        </row>
        <row r="416">
          <cell r="B416">
            <v>41705002</v>
          </cell>
          <cell r="C416" t="str">
            <v>CREDITO</v>
          </cell>
          <cell r="D416">
            <v>0</v>
          </cell>
          <cell r="E416">
            <v>822900</v>
          </cell>
          <cell r="F416">
            <v>197936600</v>
          </cell>
          <cell r="G416">
            <v>-197113700</v>
          </cell>
        </row>
        <row r="417">
          <cell r="B417">
            <v>42</v>
          </cell>
          <cell r="C417" t="str">
            <v>NO  OPERACIONALES</v>
          </cell>
          <cell r="D417">
            <v>0</v>
          </cell>
          <cell r="E417">
            <v>206948</v>
          </cell>
          <cell r="F417">
            <v>54410859.609999999</v>
          </cell>
          <cell r="G417">
            <v>-54203911.609999999</v>
          </cell>
        </row>
        <row r="418">
          <cell r="B418">
            <v>4210</v>
          </cell>
          <cell r="C418" t="str">
            <v>FINANCIEROS</v>
          </cell>
          <cell r="D418">
            <v>0</v>
          </cell>
          <cell r="E418">
            <v>51500</v>
          </cell>
          <cell r="F418">
            <v>12164575</v>
          </cell>
          <cell r="G418">
            <v>-12113075</v>
          </cell>
        </row>
        <row r="419">
          <cell r="B419">
            <v>421025</v>
          </cell>
          <cell r="C419" t="str">
            <v>FINANCIACION VEHICULOS</v>
          </cell>
          <cell r="D419">
            <v>0</v>
          </cell>
          <cell r="E419">
            <v>0</v>
          </cell>
          <cell r="F419">
            <v>29228</v>
          </cell>
          <cell r="G419">
            <v>-29228</v>
          </cell>
        </row>
        <row r="420">
          <cell r="B420">
            <v>421040</v>
          </cell>
          <cell r="C420" t="str">
            <v>DCTOS COMERCIALS CONDICIONADOS</v>
          </cell>
          <cell r="D420">
            <v>0</v>
          </cell>
          <cell r="E420">
            <v>0</v>
          </cell>
          <cell r="F420">
            <v>6105087</v>
          </cell>
          <cell r="G420">
            <v>-6105087</v>
          </cell>
        </row>
        <row r="421">
          <cell r="B421">
            <v>421055</v>
          </cell>
          <cell r="C421" t="str">
            <v>MULTAS Y RECARGOS</v>
          </cell>
          <cell r="D421">
            <v>0</v>
          </cell>
          <cell r="E421">
            <v>0</v>
          </cell>
          <cell r="F421">
            <v>1273200</v>
          </cell>
          <cell r="G421">
            <v>-1273200</v>
          </cell>
        </row>
        <row r="422">
          <cell r="B422">
            <v>421095</v>
          </cell>
          <cell r="C422" t="str">
            <v>OTROS</v>
          </cell>
          <cell r="D422">
            <v>0</v>
          </cell>
          <cell r="E422">
            <v>51500</v>
          </cell>
          <cell r="F422">
            <v>4757060</v>
          </cell>
          <cell r="G422">
            <v>-4705560</v>
          </cell>
        </row>
        <row r="423">
          <cell r="B423">
            <v>42109502</v>
          </cell>
          <cell r="C423" t="str">
            <v>SEGURO COLECTIVO</v>
          </cell>
          <cell r="D423">
            <v>0</v>
          </cell>
          <cell r="E423">
            <v>0</v>
          </cell>
          <cell r="F423">
            <v>3526712</v>
          </cell>
          <cell r="G423">
            <v>-3526712</v>
          </cell>
        </row>
        <row r="424">
          <cell r="B424">
            <v>42109504</v>
          </cell>
          <cell r="C424" t="str">
            <v>S0BRETASA TARJETAS DE CREDITO</v>
          </cell>
          <cell r="D424">
            <v>0</v>
          </cell>
          <cell r="E424">
            <v>51500</v>
          </cell>
          <cell r="F424">
            <v>1230348</v>
          </cell>
          <cell r="G424">
            <v>-1178848</v>
          </cell>
        </row>
        <row r="425">
          <cell r="B425">
            <v>4220</v>
          </cell>
          <cell r="C425" t="str">
            <v>ARRENDAMIENTOS</v>
          </cell>
          <cell r="D425">
            <v>0</v>
          </cell>
          <cell r="E425">
            <v>0</v>
          </cell>
          <cell r="F425">
            <v>3580900</v>
          </cell>
          <cell r="G425">
            <v>-3580900</v>
          </cell>
        </row>
        <row r="426">
          <cell r="B426">
            <v>422010</v>
          </cell>
          <cell r="C426" t="str">
            <v>CONSTRUCCIONES Y EDIFICIOS</v>
          </cell>
          <cell r="D426">
            <v>0</v>
          </cell>
          <cell r="E426">
            <v>0</v>
          </cell>
          <cell r="F426">
            <v>3580900</v>
          </cell>
          <cell r="G426">
            <v>-3580900</v>
          </cell>
        </row>
        <row r="427">
          <cell r="B427">
            <v>4225</v>
          </cell>
          <cell r="C427" t="str">
            <v>COMISIONES</v>
          </cell>
          <cell r="D427">
            <v>0</v>
          </cell>
          <cell r="E427">
            <v>0</v>
          </cell>
          <cell r="F427">
            <v>20819</v>
          </cell>
          <cell r="G427">
            <v>-20819</v>
          </cell>
        </row>
        <row r="428">
          <cell r="B428">
            <v>422525</v>
          </cell>
          <cell r="C428" t="str">
            <v>POR VENTA DE SEGUROS</v>
          </cell>
          <cell r="D428">
            <v>0</v>
          </cell>
          <cell r="E428">
            <v>0</v>
          </cell>
          <cell r="F428">
            <v>20819</v>
          </cell>
          <cell r="G428">
            <v>-20819</v>
          </cell>
        </row>
        <row r="429">
          <cell r="B429">
            <v>4250</v>
          </cell>
          <cell r="C429" t="str">
            <v>RECUPERACIONES</v>
          </cell>
          <cell r="D429">
            <v>0</v>
          </cell>
          <cell r="E429">
            <v>155000</v>
          </cell>
          <cell r="F429">
            <v>27742608</v>
          </cell>
          <cell r="G429">
            <v>-27587608</v>
          </cell>
        </row>
        <row r="430">
          <cell r="B430">
            <v>425025</v>
          </cell>
          <cell r="C430" t="str">
            <v>REINTEGRO GARANTIAS</v>
          </cell>
          <cell r="D430">
            <v>0</v>
          </cell>
          <cell r="E430">
            <v>0</v>
          </cell>
          <cell r="F430">
            <v>8696536</v>
          </cell>
          <cell r="G430">
            <v>-8696536</v>
          </cell>
        </row>
        <row r="431">
          <cell r="B431">
            <v>425030</v>
          </cell>
          <cell r="C431" t="str">
            <v>DESCUENTOS CONCEDIDOS</v>
          </cell>
          <cell r="D431">
            <v>0</v>
          </cell>
          <cell r="E431">
            <v>0</v>
          </cell>
          <cell r="F431">
            <v>10199978</v>
          </cell>
          <cell r="G431">
            <v>-10199978</v>
          </cell>
        </row>
        <row r="432">
          <cell r="B432">
            <v>425050</v>
          </cell>
          <cell r="C432" t="str">
            <v>REINTEGRO OTROS COSTOS/GASTOS</v>
          </cell>
          <cell r="D432">
            <v>0</v>
          </cell>
          <cell r="E432">
            <v>155000</v>
          </cell>
          <cell r="F432">
            <v>8846094</v>
          </cell>
          <cell r="G432">
            <v>-8691094</v>
          </cell>
        </row>
        <row r="433">
          <cell r="B433">
            <v>4255</v>
          </cell>
          <cell r="C433" t="str">
            <v>INDEMNIZACIONES</v>
          </cell>
          <cell r="D433">
            <v>0</v>
          </cell>
          <cell r="E433">
            <v>0</v>
          </cell>
          <cell r="F433">
            <v>2147974</v>
          </cell>
          <cell r="G433">
            <v>-2147974</v>
          </cell>
        </row>
        <row r="434">
          <cell r="B434">
            <v>425505</v>
          </cell>
          <cell r="C434" t="str">
            <v>POR SINIESTRO</v>
          </cell>
          <cell r="D434">
            <v>0</v>
          </cell>
          <cell r="E434">
            <v>0</v>
          </cell>
          <cell r="F434">
            <v>1872874</v>
          </cell>
          <cell r="G434">
            <v>-1872874</v>
          </cell>
        </row>
        <row r="435">
          <cell r="B435">
            <v>425540</v>
          </cell>
          <cell r="C435" t="str">
            <v>POR INCAPACIDADES I.S.S.</v>
          </cell>
          <cell r="D435">
            <v>0</v>
          </cell>
          <cell r="E435">
            <v>0</v>
          </cell>
          <cell r="F435">
            <v>275100</v>
          </cell>
          <cell r="G435">
            <v>-275100</v>
          </cell>
        </row>
        <row r="436">
          <cell r="B436">
            <v>4295</v>
          </cell>
          <cell r="C436" t="str">
            <v>DIVERSOS</v>
          </cell>
          <cell r="D436">
            <v>0</v>
          </cell>
          <cell r="E436">
            <v>448</v>
          </cell>
          <cell r="F436">
            <v>8753983.6099999994</v>
          </cell>
          <cell r="G436">
            <v>-8753535.6099999994</v>
          </cell>
        </row>
        <row r="437">
          <cell r="B437">
            <v>429505</v>
          </cell>
          <cell r="C437" t="str">
            <v>APROVECHAMIENTOS</v>
          </cell>
          <cell r="D437">
            <v>0</v>
          </cell>
          <cell r="E437">
            <v>0</v>
          </cell>
          <cell r="F437">
            <v>8734365.6699999999</v>
          </cell>
          <cell r="G437">
            <v>-8734365.6699999999</v>
          </cell>
        </row>
        <row r="438">
          <cell r="B438">
            <v>429553</v>
          </cell>
          <cell r="C438" t="str">
            <v>SOBRANTES DE CAJA MENOR</v>
          </cell>
          <cell r="D438">
            <v>0</v>
          </cell>
          <cell r="E438">
            <v>0</v>
          </cell>
          <cell r="F438">
            <v>3450</v>
          </cell>
          <cell r="G438">
            <v>-3450</v>
          </cell>
        </row>
        <row r="439">
          <cell r="B439">
            <v>429581</v>
          </cell>
          <cell r="C439" t="str">
            <v>AJUSTE AL PESO</v>
          </cell>
          <cell r="D439">
            <v>0</v>
          </cell>
          <cell r="E439">
            <v>448</v>
          </cell>
          <cell r="F439">
            <v>16167.94</v>
          </cell>
          <cell r="G439">
            <v>-15719.94</v>
          </cell>
        </row>
        <row r="440">
          <cell r="B440">
            <v>5</v>
          </cell>
          <cell r="C440" t="str">
            <v>GASTOS</v>
          </cell>
          <cell r="D440">
            <v>0</v>
          </cell>
          <cell r="E440">
            <v>640405645.53999996</v>
          </cell>
          <cell r="F440">
            <v>66313537.380000003</v>
          </cell>
          <cell r="G440">
            <v>574092108.15999997</v>
          </cell>
        </row>
        <row r="441">
          <cell r="B441">
            <v>51</v>
          </cell>
          <cell r="C441" t="str">
            <v>ADMON</v>
          </cell>
          <cell r="D441">
            <v>0</v>
          </cell>
          <cell r="E441">
            <v>412242024</v>
          </cell>
          <cell r="F441">
            <v>30325688</v>
          </cell>
          <cell r="G441">
            <v>381916336</v>
          </cell>
        </row>
        <row r="442">
          <cell r="B442">
            <v>5105</v>
          </cell>
          <cell r="C442" t="str">
            <v>SONAL</v>
          </cell>
          <cell r="D442">
            <v>0</v>
          </cell>
          <cell r="E442">
            <v>122536116</v>
          </cell>
          <cell r="F442">
            <v>15480258</v>
          </cell>
          <cell r="G442">
            <v>107055858</v>
          </cell>
        </row>
        <row r="443">
          <cell r="B443">
            <v>510506</v>
          </cell>
          <cell r="C443" t="str">
            <v>SUELDOS</v>
          </cell>
          <cell r="D443">
            <v>0</v>
          </cell>
          <cell r="E443">
            <v>65351750</v>
          </cell>
          <cell r="F443">
            <v>0</v>
          </cell>
          <cell r="G443">
            <v>65351750</v>
          </cell>
        </row>
        <row r="444">
          <cell r="B444">
            <v>510515</v>
          </cell>
          <cell r="C444" t="str">
            <v>HORAS EXTRAS Y RECARGOS</v>
          </cell>
          <cell r="D444">
            <v>0</v>
          </cell>
          <cell r="E444">
            <v>99369</v>
          </cell>
          <cell r="F444">
            <v>0</v>
          </cell>
          <cell r="G444">
            <v>99369</v>
          </cell>
        </row>
        <row r="445">
          <cell r="B445">
            <v>510524</v>
          </cell>
          <cell r="C445" t="str">
            <v>INCAPACIDADES</v>
          </cell>
          <cell r="D445">
            <v>0</v>
          </cell>
          <cell r="E445">
            <v>258146</v>
          </cell>
          <cell r="F445">
            <v>0</v>
          </cell>
          <cell r="G445">
            <v>258146</v>
          </cell>
        </row>
        <row r="446">
          <cell r="B446">
            <v>510527</v>
          </cell>
          <cell r="C446" t="str">
            <v>AUXILIO DE TRANSPORTE</v>
          </cell>
          <cell r="D446">
            <v>0</v>
          </cell>
          <cell r="E446">
            <v>2326500</v>
          </cell>
          <cell r="F446">
            <v>0</v>
          </cell>
          <cell r="G446">
            <v>2326500</v>
          </cell>
        </row>
        <row r="447">
          <cell r="B447">
            <v>510530</v>
          </cell>
          <cell r="C447" t="str">
            <v>CESANTIAS</v>
          </cell>
          <cell r="D447">
            <v>0</v>
          </cell>
          <cell r="E447">
            <v>11882918</v>
          </cell>
          <cell r="F447">
            <v>5737710</v>
          </cell>
          <cell r="G447">
            <v>6145208</v>
          </cell>
        </row>
        <row r="448">
          <cell r="B448">
            <v>510533</v>
          </cell>
          <cell r="C448" t="str">
            <v>INTERESES SOBRE CESANTIAS</v>
          </cell>
          <cell r="D448">
            <v>0</v>
          </cell>
          <cell r="E448">
            <v>1458452</v>
          </cell>
          <cell r="F448">
            <v>721030</v>
          </cell>
          <cell r="G448">
            <v>737422</v>
          </cell>
        </row>
        <row r="449">
          <cell r="B449">
            <v>510536</v>
          </cell>
          <cell r="C449" t="str">
            <v>PRIMA DE SERVICIOS</v>
          </cell>
          <cell r="D449">
            <v>0</v>
          </cell>
          <cell r="E449">
            <v>12152075</v>
          </cell>
          <cell r="F449">
            <v>6006127</v>
          </cell>
          <cell r="G449">
            <v>6145948</v>
          </cell>
        </row>
        <row r="450">
          <cell r="B450">
            <v>510539</v>
          </cell>
          <cell r="C450" t="str">
            <v>VACACIONES</v>
          </cell>
          <cell r="D450">
            <v>0</v>
          </cell>
          <cell r="E450">
            <v>6877305</v>
          </cell>
          <cell r="F450">
            <v>3015391</v>
          </cell>
          <cell r="G450">
            <v>3861914</v>
          </cell>
        </row>
        <row r="451">
          <cell r="B451">
            <v>510548</v>
          </cell>
          <cell r="C451" t="str">
            <v>BONIFICACIONES</v>
          </cell>
          <cell r="D451">
            <v>0</v>
          </cell>
          <cell r="E451">
            <v>1010809</v>
          </cell>
          <cell r="F451">
            <v>0</v>
          </cell>
          <cell r="G451">
            <v>1010809</v>
          </cell>
        </row>
        <row r="452">
          <cell r="B452">
            <v>510551</v>
          </cell>
          <cell r="C452" t="str">
            <v>DOTACION SUMINISTRO A TRABAJAS</v>
          </cell>
          <cell r="D452">
            <v>0</v>
          </cell>
          <cell r="E452">
            <v>64000</v>
          </cell>
          <cell r="F452">
            <v>0</v>
          </cell>
          <cell r="G452">
            <v>64000</v>
          </cell>
        </row>
        <row r="453">
          <cell r="B453">
            <v>510568</v>
          </cell>
          <cell r="C453" t="str">
            <v>APORTES ADMI.RIESGOS PROFE.ARP</v>
          </cell>
          <cell r="D453">
            <v>0</v>
          </cell>
          <cell r="E453">
            <v>636922</v>
          </cell>
          <cell r="F453">
            <v>0</v>
          </cell>
          <cell r="G453">
            <v>636922</v>
          </cell>
        </row>
        <row r="454">
          <cell r="B454">
            <v>510569</v>
          </cell>
          <cell r="C454" t="str">
            <v>APORTES ENTID.PROMOT SALUD EPS</v>
          </cell>
          <cell r="D454">
            <v>0</v>
          </cell>
          <cell r="E454">
            <v>6121876</v>
          </cell>
          <cell r="F454">
            <v>0</v>
          </cell>
          <cell r="G454">
            <v>6121876</v>
          </cell>
        </row>
        <row r="455">
          <cell r="B455">
            <v>510570</v>
          </cell>
          <cell r="C455" t="str">
            <v>APORTES FONDOS PENSION/CESANTI</v>
          </cell>
          <cell r="D455">
            <v>0</v>
          </cell>
          <cell r="E455">
            <v>9605959</v>
          </cell>
          <cell r="F455">
            <v>0</v>
          </cell>
          <cell r="G455">
            <v>9605959</v>
          </cell>
        </row>
        <row r="456">
          <cell r="B456">
            <v>510572</v>
          </cell>
          <cell r="C456" t="str">
            <v>APORTES CAJAS DE COMP.FAMILIAR</v>
          </cell>
          <cell r="D456">
            <v>0</v>
          </cell>
          <cell r="E456">
            <v>3023005</v>
          </cell>
          <cell r="F456">
            <v>0</v>
          </cell>
          <cell r="G456">
            <v>3023005</v>
          </cell>
        </row>
        <row r="457">
          <cell r="B457">
            <v>510575</v>
          </cell>
          <cell r="C457" t="str">
            <v>APORTES I.C.B.F.</v>
          </cell>
          <cell r="D457">
            <v>0</v>
          </cell>
          <cell r="E457">
            <v>999705</v>
          </cell>
          <cell r="F457">
            <v>0</v>
          </cell>
          <cell r="G457">
            <v>999705</v>
          </cell>
        </row>
        <row r="458">
          <cell r="B458">
            <v>510578</v>
          </cell>
          <cell r="C458" t="str">
            <v>APORTES SENA</v>
          </cell>
          <cell r="D458">
            <v>0</v>
          </cell>
          <cell r="E458">
            <v>667325</v>
          </cell>
          <cell r="F458">
            <v>0</v>
          </cell>
          <cell r="G458">
            <v>667325</v>
          </cell>
        </row>
        <row r="459">
          <cell r="B459">
            <v>5110</v>
          </cell>
          <cell r="C459" t="str">
            <v>HONORARIOS</v>
          </cell>
          <cell r="D459">
            <v>0</v>
          </cell>
          <cell r="E459">
            <v>18678179</v>
          </cell>
          <cell r="F459">
            <v>128000</v>
          </cell>
          <cell r="G459">
            <v>18550179</v>
          </cell>
        </row>
        <row r="460">
          <cell r="B460">
            <v>511015</v>
          </cell>
          <cell r="C460" t="str">
            <v>AUDITORIA EXTERNA</v>
          </cell>
          <cell r="D460">
            <v>0</v>
          </cell>
          <cell r="E460">
            <v>6278027</v>
          </cell>
          <cell r="F460">
            <v>0</v>
          </cell>
          <cell r="G460">
            <v>6278027</v>
          </cell>
        </row>
        <row r="461">
          <cell r="B461">
            <v>511030</v>
          </cell>
          <cell r="C461" t="str">
            <v>ASESORIA FINANCIERA</v>
          </cell>
          <cell r="D461">
            <v>0</v>
          </cell>
          <cell r="E461">
            <v>6029652</v>
          </cell>
          <cell r="F461">
            <v>0</v>
          </cell>
          <cell r="G461">
            <v>6029652</v>
          </cell>
        </row>
        <row r="462">
          <cell r="B462">
            <v>511095</v>
          </cell>
          <cell r="C462" t="str">
            <v>OTROS</v>
          </cell>
          <cell r="D462">
            <v>0</v>
          </cell>
          <cell r="E462">
            <v>6370500</v>
          </cell>
          <cell r="F462">
            <v>128000</v>
          </cell>
          <cell r="G462">
            <v>6242500</v>
          </cell>
        </row>
        <row r="463">
          <cell r="B463">
            <v>5115</v>
          </cell>
          <cell r="C463" t="str">
            <v>IMPUESTOS</v>
          </cell>
          <cell r="D463">
            <v>0</v>
          </cell>
          <cell r="E463">
            <v>32504564</v>
          </cell>
          <cell r="F463">
            <v>14717430</v>
          </cell>
          <cell r="G463">
            <v>17787134</v>
          </cell>
        </row>
        <row r="464">
          <cell r="B464">
            <v>511505</v>
          </cell>
          <cell r="C464" t="str">
            <v>INDUSTRIA Y COMERCIO</v>
          </cell>
          <cell r="D464">
            <v>0</v>
          </cell>
          <cell r="E464">
            <v>28720680</v>
          </cell>
          <cell r="F464">
            <v>14717430</v>
          </cell>
          <cell r="G464">
            <v>14003250</v>
          </cell>
        </row>
        <row r="465">
          <cell r="B465">
            <v>511540</v>
          </cell>
          <cell r="C465" t="str">
            <v>DE VEHICULOS</v>
          </cell>
          <cell r="D465">
            <v>0</v>
          </cell>
          <cell r="E465">
            <v>409869</v>
          </cell>
          <cell r="F465">
            <v>0</v>
          </cell>
          <cell r="G465">
            <v>409869</v>
          </cell>
        </row>
        <row r="466">
          <cell r="B466">
            <v>511595</v>
          </cell>
          <cell r="C466" t="str">
            <v>OTROS</v>
          </cell>
          <cell r="D466">
            <v>0</v>
          </cell>
          <cell r="E466">
            <v>3374015</v>
          </cell>
          <cell r="F466">
            <v>0</v>
          </cell>
          <cell r="G466">
            <v>3374015</v>
          </cell>
        </row>
        <row r="467">
          <cell r="B467">
            <v>51159501</v>
          </cell>
          <cell r="C467" t="str">
            <v>GRAVAMEN FINANCIERO</v>
          </cell>
          <cell r="D467">
            <v>0</v>
          </cell>
          <cell r="E467">
            <v>3374015</v>
          </cell>
          <cell r="F467">
            <v>0</v>
          </cell>
          <cell r="G467">
            <v>3374015</v>
          </cell>
        </row>
        <row r="468">
          <cell r="B468">
            <v>5120</v>
          </cell>
          <cell r="C468" t="str">
            <v>ARRENDAMIENTOS</v>
          </cell>
          <cell r="D468">
            <v>0</v>
          </cell>
          <cell r="E468">
            <v>103055200</v>
          </cell>
          <cell r="F468">
            <v>0</v>
          </cell>
          <cell r="G468">
            <v>103055200</v>
          </cell>
        </row>
        <row r="469">
          <cell r="B469">
            <v>512010</v>
          </cell>
          <cell r="C469" t="str">
            <v>CONSTRUCCIONES Y EDIFICACIONES</v>
          </cell>
          <cell r="D469">
            <v>0</v>
          </cell>
          <cell r="E469">
            <v>103055200</v>
          </cell>
          <cell r="F469">
            <v>0</v>
          </cell>
          <cell r="G469">
            <v>103055200</v>
          </cell>
        </row>
        <row r="470">
          <cell r="B470">
            <v>5130</v>
          </cell>
          <cell r="C470" t="str">
            <v>SEGUROS</v>
          </cell>
          <cell r="D470">
            <v>0</v>
          </cell>
          <cell r="E470">
            <v>7936992</v>
          </cell>
          <cell r="F470">
            <v>0</v>
          </cell>
          <cell r="G470">
            <v>7936992</v>
          </cell>
        </row>
        <row r="471">
          <cell r="B471">
            <v>513005</v>
          </cell>
          <cell r="C471" t="str">
            <v>MANEJO</v>
          </cell>
          <cell r="D471">
            <v>0</v>
          </cell>
          <cell r="E471">
            <v>2134693</v>
          </cell>
          <cell r="F471">
            <v>0</v>
          </cell>
          <cell r="G471">
            <v>2134693</v>
          </cell>
        </row>
        <row r="472">
          <cell r="B472">
            <v>513010</v>
          </cell>
          <cell r="C472" t="str">
            <v>CUMPLIMIENTO</v>
          </cell>
          <cell r="D472">
            <v>0</v>
          </cell>
          <cell r="E472">
            <v>170050</v>
          </cell>
          <cell r="F472">
            <v>0</v>
          </cell>
          <cell r="G472">
            <v>170050</v>
          </cell>
        </row>
        <row r="473">
          <cell r="B473">
            <v>513025</v>
          </cell>
          <cell r="C473" t="str">
            <v>INCENDIO</v>
          </cell>
          <cell r="D473">
            <v>0</v>
          </cell>
          <cell r="E473">
            <v>1984269</v>
          </cell>
          <cell r="F473">
            <v>0</v>
          </cell>
          <cell r="G473">
            <v>1984269</v>
          </cell>
        </row>
        <row r="474">
          <cell r="B474">
            <v>513035</v>
          </cell>
          <cell r="C474" t="str">
            <v>SUSTRACCION Y HURTO</v>
          </cell>
          <cell r="D474">
            <v>0</v>
          </cell>
          <cell r="E474">
            <v>264424</v>
          </cell>
          <cell r="F474">
            <v>0</v>
          </cell>
          <cell r="G474">
            <v>264424</v>
          </cell>
        </row>
        <row r="475">
          <cell r="B475">
            <v>513040</v>
          </cell>
          <cell r="C475" t="str">
            <v>FLOTA Y EQUIPO DE TRANSPORTE</v>
          </cell>
          <cell r="D475">
            <v>0</v>
          </cell>
          <cell r="E475">
            <v>932364</v>
          </cell>
          <cell r="F475">
            <v>0</v>
          </cell>
          <cell r="G475">
            <v>932364</v>
          </cell>
        </row>
        <row r="476">
          <cell r="B476">
            <v>513060</v>
          </cell>
          <cell r="C476" t="str">
            <v>RESPONSABILIDAD CIVIL Y EXTRAC</v>
          </cell>
          <cell r="D476">
            <v>0</v>
          </cell>
          <cell r="E476">
            <v>2068019</v>
          </cell>
          <cell r="F476">
            <v>0</v>
          </cell>
          <cell r="G476">
            <v>2068019</v>
          </cell>
        </row>
        <row r="477">
          <cell r="B477">
            <v>513095</v>
          </cell>
          <cell r="C477" t="str">
            <v>OTROS</v>
          </cell>
          <cell r="D477">
            <v>0</v>
          </cell>
          <cell r="E477">
            <v>383173</v>
          </cell>
          <cell r="F477">
            <v>0</v>
          </cell>
          <cell r="G477">
            <v>383173</v>
          </cell>
        </row>
        <row r="478">
          <cell r="B478">
            <v>5135</v>
          </cell>
          <cell r="C478" t="str">
            <v>SERVICIOS</v>
          </cell>
          <cell r="D478">
            <v>0</v>
          </cell>
          <cell r="E478">
            <v>66034443</v>
          </cell>
          <cell r="F478">
            <v>0</v>
          </cell>
          <cell r="G478">
            <v>66034443</v>
          </cell>
        </row>
        <row r="479">
          <cell r="B479">
            <v>513505</v>
          </cell>
          <cell r="C479" t="str">
            <v>ASEO Y VIGILANCIA</v>
          </cell>
          <cell r="D479">
            <v>0</v>
          </cell>
          <cell r="E479">
            <v>2788652</v>
          </cell>
          <cell r="F479">
            <v>0</v>
          </cell>
          <cell r="G479">
            <v>2788652</v>
          </cell>
        </row>
        <row r="480">
          <cell r="B480">
            <v>513510</v>
          </cell>
          <cell r="C480" t="str">
            <v>TEMPORALES</v>
          </cell>
          <cell r="D480">
            <v>0</v>
          </cell>
          <cell r="E480">
            <v>6128426</v>
          </cell>
          <cell r="F480">
            <v>0</v>
          </cell>
          <cell r="G480">
            <v>6128426</v>
          </cell>
        </row>
        <row r="481">
          <cell r="B481">
            <v>513515</v>
          </cell>
          <cell r="C481" t="str">
            <v>ASISTENCIA TECNICA</v>
          </cell>
          <cell r="D481">
            <v>0</v>
          </cell>
          <cell r="E481">
            <v>2329512</v>
          </cell>
          <cell r="F481">
            <v>0</v>
          </cell>
          <cell r="G481">
            <v>2329512</v>
          </cell>
        </row>
        <row r="482">
          <cell r="B482">
            <v>513520</v>
          </cell>
          <cell r="C482" t="str">
            <v>PROCESAMIENTO ELECTRONIC.DATOS</v>
          </cell>
          <cell r="D482">
            <v>0</v>
          </cell>
          <cell r="E482">
            <v>19890000</v>
          </cell>
          <cell r="F482">
            <v>0</v>
          </cell>
          <cell r="G482">
            <v>19890000</v>
          </cell>
        </row>
        <row r="483">
          <cell r="B483">
            <v>513525</v>
          </cell>
          <cell r="C483" t="str">
            <v>ACUEDUCTO Y ALCANTARILLADO</v>
          </cell>
          <cell r="D483">
            <v>0</v>
          </cell>
          <cell r="E483">
            <v>1705064</v>
          </cell>
          <cell r="F483">
            <v>0</v>
          </cell>
          <cell r="G483">
            <v>1705064</v>
          </cell>
        </row>
        <row r="484">
          <cell r="B484">
            <v>513530</v>
          </cell>
          <cell r="C484" t="str">
            <v>ENERGIA ELECTRICA</v>
          </cell>
          <cell r="D484">
            <v>0</v>
          </cell>
          <cell r="E484">
            <v>14929275</v>
          </cell>
          <cell r="F484">
            <v>0</v>
          </cell>
          <cell r="G484">
            <v>14929275</v>
          </cell>
        </row>
        <row r="485">
          <cell r="B485">
            <v>513535</v>
          </cell>
          <cell r="C485" t="str">
            <v>TELEFONO</v>
          </cell>
          <cell r="D485">
            <v>0</v>
          </cell>
          <cell r="E485">
            <v>11460604</v>
          </cell>
          <cell r="F485">
            <v>0</v>
          </cell>
          <cell r="G485">
            <v>11460604</v>
          </cell>
        </row>
        <row r="486">
          <cell r="B486">
            <v>513595</v>
          </cell>
          <cell r="C486" t="str">
            <v>OTROS</v>
          </cell>
          <cell r="D486">
            <v>0</v>
          </cell>
          <cell r="E486">
            <v>6802910</v>
          </cell>
          <cell r="F486">
            <v>0</v>
          </cell>
          <cell r="G486">
            <v>6802910</v>
          </cell>
        </row>
        <row r="487">
          <cell r="B487">
            <v>5140</v>
          </cell>
          <cell r="C487" t="str">
            <v>GASTOS  LEGALES</v>
          </cell>
          <cell r="D487">
            <v>0</v>
          </cell>
          <cell r="E487">
            <v>1676100</v>
          </cell>
          <cell r="F487">
            <v>0</v>
          </cell>
          <cell r="G487">
            <v>1676100</v>
          </cell>
        </row>
        <row r="488">
          <cell r="B488">
            <v>514005</v>
          </cell>
          <cell r="C488" t="str">
            <v>NOTARIALES</v>
          </cell>
          <cell r="D488">
            <v>0</v>
          </cell>
          <cell r="E488">
            <v>2800</v>
          </cell>
          <cell r="F488">
            <v>0</v>
          </cell>
          <cell r="G488">
            <v>2800</v>
          </cell>
        </row>
        <row r="489">
          <cell r="B489">
            <v>514010</v>
          </cell>
          <cell r="C489" t="str">
            <v>REGISTRO MERCANTIL</v>
          </cell>
          <cell r="D489">
            <v>0</v>
          </cell>
          <cell r="E489">
            <v>1614400</v>
          </cell>
          <cell r="F489">
            <v>0</v>
          </cell>
          <cell r="G489">
            <v>1614400</v>
          </cell>
        </row>
        <row r="490">
          <cell r="B490">
            <v>514095</v>
          </cell>
          <cell r="C490" t="str">
            <v>OTROS</v>
          </cell>
          <cell r="D490">
            <v>0</v>
          </cell>
          <cell r="E490">
            <v>58900</v>
          </cell>
          <cell r="F490">
            <v>0</v>
          </cell>
          <cell r="G490">
            <v>58900</v>
          </cell>
        </row>
        <row r="491">
          <cell r="B491">
            <v>5155</v>
          </cell>
          <cell r="C491" t="str">
            <v>ES</v>
          </cell>
          <cell r="D491">
            <v>0</v>
          </cell>
          <cell r="E491">
            <v>6819500</v>
          </cell>
          <cell r="F491">
            <v>0</v>
          </cell>
          <cell r="G491">
            <v>6819500</v>
          </cell>
        </row>
        <row r="492">
          <cell r="B492">
            <v>515505</v>
          </cell>
          <cell r="C492" t="str">
            <v>ALOJAMIENTO Y MANUTENCION</v>
          </cell>
          <cell r="D492">
            <v>0</v>
          </cell>
          <cell r="E492">
            <v>3045000</v>
          </cell>
          <cell r="F492">
            <v>0</v>
          </cell>
          <cell r="G492">
            <v>3045000</v>
          </cell>
        </row>
        <row r="493">
          <cell r="B493">
            <v>515515</v>
          </cell>
          <cell r="C493" t="str">
            <v>PASAJES AEREOS</v>
          </cell>
          <cell r="D493">
            <v>0</v>
          </cell>
          <cell r="E493">
            <v>3365700</v>
          </cell>
          <cell r="F493">
            <v>0</v>
          </cell>
          <cell r="G493">
            <v>3365700</v>
          </cell>
        </row>
        <row r="494">
          <cell r="B494">
            <v>515595</v>
          </cell>
          <cell r="C494" t="str">
            <v>OTROS</v>
          </cell>
          <cell r="D494">
            <v>0</v>
          </cell>
          <cell r="E494">
            <v>408800</v>
          </cell>
          <cell r="F494">
            <v>0</v>
          </cell>
          <cell r="G494">
            <v>408800</v>
          </cell>
        </row>
        <row r="495">
          <cell r="B495">
            <v>5160</v>
          </cell>
          <cell r="C495" t="str">
            <v>DEPRECIACIONES</v>
          </cell>
          <cell r="D495">
            <v>0</v>
          </cell>
          <cell r="E495">
            <v>11438930</v>
          </cell>
          <cell r="F495">
            <v>0</v>
          </cell>
          <cell r="G495">
            <v>11438930</v>
          </cell>
        </row>
        <row r="496">
          <cell r="B496">
            <v>516010</v>
          </cell>
          <cell r="C496" t="str">
            <v>MAQUINARIA Y EQUIPO</v>
          </cell>
          <cell r="D496">
            <v>0</v>
          </cell>
          <cell r="E496">
            <v>13684</v>
          </cell>
          <cell r="F496">
            <v>0</v>
          </cell>
          <cell r="G496">
            <v>13684</v>
          </cell>
        </row>
        <row r="497">
          <cell r="B497">
            <v>51601001</v>
          </cell>
          <cell r="C497" t="str">
            <v>HERRAMIENTA Y EQUIPO TALLER</v>
          </cell>
          <cell r="D497">
            <v>0</v>
          </cell>
          <cell r="E497">
            <v>13684</v>
          </cell>
          <cell r="F497">
            <v>0</v>
          </cell>
          <cell r="G497">
            <v>13684</v>
          </cell>
        </row>
        <row r="498">
          <cell r="B498">
            <v>516015</v>
          </cell>
          <cell r="C498" t="str">
            <v>EQUIPO DE OFICINA</v>
          </cell>
          <cell r="D498">
            <v>0</v>
          </cell>
          <cell r="E498">
            <v>666348</v>
          </cell>
          <cell r="F498">
            <v>0</v>
          </cell>
          <cell r="G498">
            <v>666348</v>
          </cell>
        </row>
        <row r="499">
          <cell r="B499">
            <v>51601501</v>
          </cell>
          <cell r="C499" t="str">
            <v>MUEBLES Y ENSERES</v>
          </cell>
          <cell r="D499">
            <v>0</v>
          </cell>
          <cell r="E499">
            <v>29796</v>
          </cell>
          <cell r="F499">
            <v>0</v>
          </cell>
          <cell r="G499">
            <v>29796</v>
          </cell>
        </row>
        <row r="500">
          <cell r="B500">
            <v>51601502</v>
          </cell>
          <cell r="C500" t="str">
            <v>EQUIPOS</v>
          </cell>
          <cell r="D500">
            <v>0</v>
          </cell>
          <cell r="E500">
            <v>636552</v>
          </cell>
          <cell r="F500">
            <v>0</v>
          </cell>
          <cell r="G500">
            <v>636552</v>
          </cell>
        </row>
        <row r="501">
          <cell r="B501">
            <v>516020</v>
          </cell>
          <cell r="C501" t="str">
            <v>EQUIP.COMPUTACION/COMUNICACION</v>
          </cell>
          <cell r="D501">
            <v>0</v>
          </cell>
          <cell r="E501">
            <v>2036496</v>
          </cell>
          <cell r="F501">
            <v>0</v>
          </cell>
          <cell r="G501">
            <v>2036496</v>
          </cell>
        </row>
        <row r="502">
          <cell r="B502">
            <v>51602001</v>
          </cell>
          <cell r="C502" t="str">
            <v>EQUIPO PROCESAMIENTO DATOS</v>
          </cell>
          <cell r="D502">
            <v>0</v>
          </cell>
          <cell r="E502">
            <v>2036496</v>
          </cell>
          <cell r="F502">
            <v>0</v>
          </cell>
          <cell r="G502">
            <v>2036496</v>
          </cell>
        </row>
        <row r="503">
          <cell r="B503">
            <v>516035</v>
          </cell>
          <cell r="C503" t="str">
            <v>FLOTA Y EQUIPO DE TRANSPORTES</v>
          </cell>
          <cell r="D503">
            <v>0</v>
          </cell>
          <cell r="E503">
            <v>8722402</v>
          </cell>
          <cell r="F503">
            <v>0</v>
          </cell>
          <cell r="G503">
            <v>8722402</v>
          </cell>
        </row>
        <row r="504">
          <cell r="B504">
            <v>51603501</v>
          </cell>
          <cell r="C504" t="str">
            <v>AUTOMOVIL HONDA BIT LX</v>
          </cell>
          <cell r="D504">
            <v>0</v>
          </cell>
          <cell r="E504">
            <v>8073144</v>
          </cell>
          <cell r="F504">
            <v>0</v>
          </cell>
          <cell r="G504">
            <v>8073144</v>
          </cell>
        </row>
        <row r="505">
          <cell r="B505">
            <v>51603503</v>
          </cell>
          <cell r="C505" t="str">
            <v>MOTOCICLETAS</v>
          </cell>
          <cell r="D505">
            <v>0</v>
          </cell>
          <cell r="E505">
            <v>649258</v>
          </cell>
          <cell r="F505">
            <v>0</v>
          </cell>
          <cell r="G505">
            <v>649258</v>
          </cell>
        </row>
        <row r="506">
          <cell r="B506">
            <v>5165</v>
          </cell>
          <cell r="C506" t="str">
            <v>AMORTIZACIONES</v>
          </cell>
          <cell r="D506">
            <v>0</v>
          </cell>
          <cell r="E506">
            <v>41562000</v>
          </cell>
          <cell r="F506">
            <v>0</v>
          </cell>
          <cell r="G506">
            <v>41562000</v>
          </cell>
        </row>
        <row r="507">
          <cell r="B507">
            <v>516515</v>
          </cell>
          <cell r="C507" t="str">
            <v>CARGOS DIFERIDOS</v>
          </cell>
          <cell r="D507">
            <v>0</v>
          </cell>
          <cell r="E507">
            <v>41562000</v>
          </cell>
          <cell r="F507">
            <v>0</v>
          </cell>
          <cell r="G507">
            <v>41562000</v>
          </cell>
        </row>
        <row r="508">
          <cell r="B508">
            <v>51651501</v>
          </cell>
          <cell r="C508" t="str">
            <v>PROGRAMAS DE COMPUTADOR</v>
          </cell>
          <cell r="D508">
            <v>0</v>
          </cell>
          <cell r="E508">
            <v>232816.32</v>
          </cell>
          <cell r="F508">
            <v>0</v>
          </cell>
          <cell r="G508">
            <v>232816.32</v>
          </cell>
        </row>
        <row r="509">
          <cell r="B509">
            <v>51651502</v>
          </cell>
          <cell r="C509" t="str">
            <v>A MEJORAS PROPIEDADES AJENAS</v>
          </cell>
          <cell r="D509">
            <v>0</v>
          </cell>
          <cell r="E509">
            <v>41329183.68</v>
          </cell>
          <cell r="F509">
            <v>0</v>
          </cell>
          <cell r="G509">
            <v>41329183.68</v>
          </cell>
        </row>
        <row r="510">
          <cell r="B510">
            <v>52</v>
          </cell>
          <cell r="C510" t="str">
            <v>VENTAS</v>
          </cell>
          <cell r="D510">
            <v>0</v>
          </cell>
          <cell r="E510">
            <v>159699046.31</v>
          </cell>
          <cell r="F510">
            <v>5801883</v>
          </cell>
          <cell r="G510">
            <v>153897163.31</v>
          </cell>
        </row>
        <row r="511">
          <cell r="B511">
            <v>5205</v>
          </cell>
          <cell r="C511" t="str">
            <v>SONAL</v>
          </cell>
          <cell r="D511">
            <v>0</v>
          </cell>
          <cell r="E511">
            <v>55982531</v>
          </cell>
          <cell r="F511">
            <v>5749283</v>
          </cell>
          <cell r="G511">
            <v>50233248</v>
          </cell>
        </row>
        <row r="512">
          <cell r="B512">
            <v>520506</v>
          </cell>
          <cell r="C512" t="str">
            <v>SUELDOS</v>
          </cell>
          <cell r="D512">
            <v>0</v>
          </cell>
          <cell r="E512">
            <v>17423773</v>
          </cell>
          <cell r="F512">
            <v>0</v>
          </cell>
          <cell r="G512">
            <v>17423773</v>
          </cell>
        </row>
        <row r="513">
          <cell r="B513">
            <v>520515</v>
          </cell>
          <cell r="C513" t="str">
            <v>HORAS EXTRAS Y RECARGOS</v>
          </cell>
          <cell r="D513">
            <v>0</v>
          </cell>
          <cell r="E513">
            <v>110532</v>
          </cell>
          <cell r="F513">
            <v>0</v>
          </cell>
          <cell r="G513">
            <v>110532</v>
          </cell>
        </row>
        <row r="514">
          <cell r="B514">
            <v>520518</v>
          </cell>
          <cell r="C514" t="str">
            <v>COMISIONES</v>
          </cell>
          <cell r="D514">
            <v>0</v>
          </cell>
          <cell r="E514">
            <v>12744570</v>
          </cell>
          <cell r="F514">
            <v>0</v>
          </cell>
          <cell r="G514">
            <v>12744570</v>
          </cell>
        </row>
        <row r="515">
          <cell r="B515">
            <v>520524</v>
          </cell>
          <cell r="C515" t="str">
            <v>INCAPACIDADES</v>
          </cell>
          <cell r="D515">
            <v>0</v>
          </cell>
          <cell r="E515">
            <v>94427</v>
          </cell>
          <cell r="F515">
            <v>0</v>
          </cell>
          <cell r="G515">
            <v>94427</v>
          </cell>
        </row>
        <row r="516">
          <cell r="B516">
            <v>520527</v>
          </cell>
          <cell r="C516" t="str">
            <v>AUXILIO DE TRANSPORTE</v>
          </cell>
          <cell r="D516">
            <v>0</v>
          </cell>
          <cell r="E516">
            <v>2293600</v>
          </cell>
          <cell r="F516">
            <v>0</v>
          </cell>
          <cell r="G516">
            <v>2293600</v>
          </cell>
        </row>
        <row r="517">
          <cell r="B517">
            <v>520530</v>
          </cell>
          <cell r="C517" t="str">
            <v>CESANTIAS</v>
          </cell>
          <cell r="D517">
            <v>0</v>
          </cell>
          <cell r="E517">
            <v>5183383</v>
          </cell>
          <cell r="F517">
            <v>2360793</v>
          </cell>
          <cell r="G517">
            <v>2822590</v>
          </cell>
        </row>
        <row r="518">
          <cell r="B518">
            <v>520533</v>
          </cell>
          <cell r="C518" t="str">
            <v>INTERESES SOBRE CESANTIAS</v>
          </cell>
          <cell r="D518">
            <v>0</v>
          </cell>
          <cell r="E518">
            <v>474790</v>
          </cell>
          <cell r="F518">
            <v>251184</v>
          </cell>
          <cell r="G518">
            <v>223606</v>
          </cell>
        </row>
        <row r="519">
          <cell r="B519">
            <v>520536</v>
          </cell>
          <cell r="C519" t="str">
            <v>PRIMA DE SERVICIOS</v>
          </cell>
          <cell r="D519">
            <v>0</v>
          </cell>
          <cell r="E519">
            <v>4895602</v>
          </cell>
          <cell r="F519">
            <v>2092376</v>
          </cell>
          <cell r="G519">
            <v>2803226</v>
          </cell>
        </row>
        <row r="520">
          <cell r="B520">
            <v>520539</v>
          </cell>
          <cell r="C520" t="str">
            <v>VACACIONES</v>
          </cell>
          <cell r="D520">
            <v>0</v>
          </cell>
          <cell r="E520">
            <v>3804152</v>
          </cell>
          <cell r="F520">
            <v>1044930</v>
          </cell>
          <cell r="G520">
            <v>2759222</v>
          </cell>
        </row>
        <row r="521">
          <cell r="B521">
            <v>520548</v>
          </cell>
          <cell r="C521" t="str">
            <v>BONIFICACIONES</v>
          </cell>
          <cell r="D521">
            <v>0</v>
          </cell>
          <cell r="E521">
            <v>1348217</v>
          </cell>
          <cell r="F521">
            <v>0</v>
          </cell>
          <cell r="G521">
            <v>1348217</v>
          </cell>
        </row>
        <row r="522">
          <cell r="B522">
            <v>520551</v>
          </cell>
          <cell r="C522" t="str">
            <v>DOTACION SUMINISTRO TRABAJADOR</v>
          </cell>
          <cell r="D522">
            <v>0</v>
          </cell>
          <cell r="E522">
            <v>123310</v>
          </cell>
          <cell r="F522">
            <v>0</v>
          </cell>
          <cell r="G522">
            <v>123310</v>
          </cell>
        </row>
        <row r="523">
          <cell r="B523">
            <v>520568</v>
          </cell>
          <cell r="C523" t="str">
            <v>APORTES A ARP RIESGOS</v>
          </cell>
          <cell r="D523">
            <v>0</v>
          </cell>
          <cell r="E523">
            <v>148027</v>
          </cell>
          <cell r="F523">
            <v>0</v>
          </cell>
          <cell r="G523">
            <v>148027</v>
          </cell>
        </row>
        <row r="524">
          <cell r="B524">
            <v>520569</v>
          </cell>
          <cell r="C524" t="str">
            <v>APORTES A EPS</v>
          </cell>
          <cell r="D524">
            <v>0</v>
          </cell>
          <cell r="E524">
            <v>2195063</v>
          </cell>
          <cell r="F524">
            <v>0</v>
          </cell>
          <cell r="G524">
            <v>2195063</v>
          </cell>
        </row>
        <row r="525">
          <cell r="B525">
            <v>520570</v>
          </cell>
          <cell r="C525" t="str">
            <v>APORTES A FONDOS DE PENSION CE</v>
          </cell>
          <cell r="D525">
            <v>0</v>
          </cell>
          <cell r="E525">
            <v>3609457</v>
          </cell>
          <cell r="F525">
            <v>0</v>
          </cell>
          <cell r="G525">
            <v>3609457</v>
          </cell>
        </row>
        <row r="526">
          <cell r="B526">
            <v>520572</v>
          </cell>
          <cell r="C526" t="str">
            <v>APORTES CAJAS DE COMP.FAMILIAR</v>
          </cell>
          <cell r="D526">
            <v>0</v>
          </cell>
          <cell r="E526">
            <v>1083188</v>
          </cell>
          <cell r="F526">
            <v>0</v>
          </cell>
          <cell r="G526">
            <v>1083188</v>
          </cell>
        </row>
        <row r="527">
          <cell r="B527">
            <v>520575</v>
          </cell>
          <cell r="C527" t="str">
            <v>APORTES I.C.B.F.</v>
          </cell>
          <cell r="D527">
            <v>0</v>
          </cell>
          <cell r="E527">
            <v>247164</v>
          </cell>
          <cell r="F527">
            <v>0</v>
          </cell>
          <cell r="G527">
            <v>247164</v>
          </cell>
        </row>
        <row r="528">
          <cell r="B528">
            <v>520578</v>
          </cell>
          <cell r="C528" t="str">
            <v>APORTES SENA</v>
          </cell>
          <cell r="D528">
            <v>0</v>
          </cell>
          <cell r="E528">
            <v>164776</v>
          </cell>
          <cell r="F528">
            <v>0</v>
          </cell>
          <cell r="G528">
            <v>164776</v>
          </cell>
        </row>
        <row r="529">
          <cell r="B529">
            <v>520584</v>
          </cell>
          <cell r="C529" t="str">
            <v>GASTOS MEDICOS Y DROGAS</v>
          </cell>
          <cell r="D529">
            <v>0</v>
          </cell>
          <cell r="E529">
            <v>38500</v>
          </cell>
          <cell r="F529">
            <v>0</v>
          </cell>
          <cell r="G529">
            <v>38500</v>
          </cell>
        </row>
        <row r="530">
          <cell r="B530">
            <v>5230</v>
          </cell>
          <cell r="C530" t="str">
            <v>SEGUROS</v>
          </cell>
          <cell r="D530">
            <v>0</v>
          </cell>
          <cell r="E530">
            <v>1574000</v>
          </cell>
          <cell r="F530">
            <v>0</v>
          </cell>
          <cell r="G530">
            <v>1574000</v>
          </cell>
        </row>
        <row r="531">
          <cell r="B531">
            <v>523095</v>
          </cell>
          <cell r="C531" t="str">
            <v>OTROS</v>
          </cell>
          <cell r="D531">
            <v>0</v>
          </cell>
          <cell r="E531">
            <v>1574000</v>
          </cell>
          <cell r="F531">
            <v>0</v>
          </cell>
          <cell r="G531">
            <v>1574000</v>
          </cell>
        </row>
        <row r="532">
          <cell r="B532">
            <v>5235</v>
          </cell>
          <cell r="C532" t="str">
            <v>SERVICIOS</v>
          </cell>
          <cell r="D532">
            <v>0</v>
          </cell>
          <cell r="E532">
            <v>59982986</v>
          </cell>
          <cell r="F532">
            <v>52600</v>
          </cell>
          <cell r="G532">
            <v>59930386</v>
          </cell>
        </row>
        <row r="533">
          <cell r="B533">
            <v>523510</v>
          </cell>
          <cell r="C533" t="str">
            <v>TEMPORALES</v>
          </cell>
          <cell r="D533">
            <v>0</v>
          </cell>
          <cell r="E533">
            <v>5535056</v>
          </cell>
          <cell r="F533">
            <v>0</v>
          </cell>
          <cell r="G533">
            <v>5535056</v>
          </cell>
        </row>
        <row r="534">
          <cell r="B534">
            <v>523550</v>
          </cell>
          <cell r="C534" t="str">
            <v>TRANSPORTE, FLETES Y ACARREOS</v>
          </cell>
          <cell r="D534">
            <v>0</v>
          </cell>
          <cell r="E534">
            <v>3185603</v>
          </cell>
          <cell r="F534">
            <v>0</v>
          </cell>
          <cell r="G534">
            <v>3185603</v>
          </cell>
        </row>
        <row r="535">
          <cell r="B535">
            <v>523560</v>
          </cell>
          <cell r="C535" t="str">
            <v>PROPAGANDA Y PUBLICIDAD</v>
          </cell>
          <cell r="D535">
            <v>0</v>
          </cell>
          <cell r="E535">
            <v>1644000</v>
          </cell>
          <cell r="F535">
            <v>0</v>
          </cell>
          <cell r="G535">
            <v>1644000</v>
          </cell>
        </row>
        <row r="536">
          <cell r="B536">
            <v>523595</v>
          </cell>
          <cell r="C536" t="str">
            <v>OTROS</v>
          </cell>
          <cell r="D536">
            <v>0</v>
          </cell>
          <cell r="E536">
            <v>49618327</v>
          </cell>
          <cell r="F536">
            <v>52600</v>
          </cell>
          <cell r="G536">
            <v>49565727</v>
          </cell>
        </row>
        <row r="537">
          <cell r="B537">
            <v>5240</v>
          </cell>
          <cell r="C537" t="str">
            <v>GASTOS  LEGALES</v>
          </cell>
          <cell r="D537">
            <v>0</v>
          </cell>
          <cell r="E537">
            <v>83300</v>
          </cell>
          <cell r="F537">
            <v>0</v>
          </cell>
          <cell r="G537">
            <v>83300</v>
          </cell>
        </row>
        <row r="538">
          <cell r="B538">
            <v>524015</v>
          </cell>
          <cell r="C538" t="str">
            <v>TRAMITES Y LICENCIAS</v>
          </cell>
          <cell r="D538">
            <v>0</v>
          </cell>
          <cell r="E538">
            <v>70000</v>
          </cell>
          <cell r="F538">
            <v>0</v>
          </cell>
          <cell r="G538">
            <v>70000</v>
          </cell>
        </row>
        <row r="539">
          <cell r="B539">
            <v>524095</v>
          </cell>
          <cell r="C539" t="str">
            <v>OTROS</v>
          </cell>
          <cell r="D539">
            <v>0</v>
          </cell>
          <cell r="E539">
            <v>13300</v>
          </cell>
          <cell r="F539">
            <v>0</v>
          </cell>
          <cell r="G539">
            <v>13300</v>
          </cell>
        </row>
        <row r="540">
          <cell r="B540">
            <v>5245</v>
          </cell>
          <cell r="C540" t="str">
            <v>REPARACIONES</v>
          </cell>
          <cell r="D540">
            <v>0</v>
          </cell>
          <cell r="E540">
            <v>8460717.2899999991</v>
          </cell>
          <cell r="F540">
            <v>0</v>
          </cell>
          <cell r="G540">
            <v>8460717.2899999991</v>
          </cell>
        </row>
        <row r="541">
          <cell r="B541">
            <v>524515</v>
          </cell>
          <cell r="C541" t="str">
            <v>MAQUINARIA Y EQUIPO</v>
          </cell>
          <cell r="D541">
            <v>0</v>
          </cell>
          <cell r="E541">
            <v>7202848</v>
          </cell>
          <cell r="F541">
            <v>0</v>
          </cell>
          <cell r="G541">
            <v>7202848</v>
          </cell>
        </row>
        <row r="542">
          <cell r="B542">
            <v>524520</v>
          </cell>
          <cell r="C542" t="str">
            <v>EQUIPO DE OFICINA</v>
          </cell>
          <cell r="D542">
            <v>0</v>
          </cell>
          <cell r="E542">
            <v>570000</v>
          </cell>
          <cell r="F542">
            <v>0</v>
          </cell>
          <cell r="G542">
            <v>570000</v>
          </cell>
        </row>
        <row r="543">
          <cell r="B543">
            <v>524525</v>
          </cell>
          <cell r="C543" t="str">
            <v>EQUIP.COMPUTACION/COMUNICACION</v>
          </cell>
          <cell r="D543">
            <v>0</v>
          </cell>
          <cell r="E543">
            <v>687869.29</v>
          </cell>
          <cell r="F543">
            <v>0</v>
          </cell>
          <cell r="G543">
            <v>687869.29</v>
          </cell>
        </row>
        <row r="544">
          <cell r="B544">
            <v>5250</v>
          </cell>
          <cell r="C544" t="str">
            <v>NSTALACION</v>
          </cell>
          <cell r="D544">
            <v>0</v>
          </cell>
          <cell r="E544">
            <v>5817350</v>
          </cell>
          <cell r="F544">
            <v>0</v>
          </cell>
          <cell r="G544">
            <v>5817350</v>
          </cell>
        </row>
        <row r="545">
          <cell r="B545">
            <v>525005</v>
          </cell>
          <cell r="C545" t="str">
            <v>INSTALACIONES ELECTRICAS</v>
          </cell>
          <cell r="D545">
            <v>0</v>
          </cell>
          <cell r="E545">
            <v>842050</v>
          </cell>
          <cell r="F545">
            <v>0</v>
          </cell>
          <cell r="G545">
            <v>842050</v>
          </cell>
        </row>
        <row r="546">
          <cell r="B546">
            <v>525015</v>
          </cell>
          <cell r="C546" t="str">
            <v>REPARACIONES LOCATIVAS</v>
          </cell>
          <cell r="D546">
            <v>0</v>
          </cell>
          <cell r="E546">
            <v>4975300</v>
          </cell>
          <cell r="F546">
            <v>0</v>
          </cell>
          <cell r="G546">
            <v>4975300</v>
          </cell>
        </row>
        <row r="547">
          <cell r="B547">
            <v>5255</v>
          </cell>
          <cell r="C547" t="str">
            <v>ES</v>
          </cell>
          <cell r="D547">
            <v>0</v>
          </cell>
          <cell r="E547">
            <v>3755500</v>
          </cell>
          <cell r="F547">
            <v>0</v>
          </cell>
          <cell r="G547">
            <v>3755500</v>
          </cell>
        </row>
        <row r="548">
          <cell r="B548">
            <v>525505</v>
          </cell>
          <cell r="C548" t="str">
            <v>ALOJAMIENTO Y MANUTENCION</v>
          </cell>
          <cell r="D548">
            <v>0</v>
          </cell>
          <cell r="E548">
            <v>1800000</v>
          </cell>
          <cell r="F548">
            <v>0</v>
          </cell>
          <cell r="G548">
            <v>1800000</v>
          </cell>
        </row>
        <row r="549">
          <cell r="B549">
            <v>525515</v>
          </cell>
          <cell r="C549" t="str">
            <v>PASAJES AEREOS</v>
          </cell>
          <cell r="D549">
            <v>0</v>
          </cell>
          <cell r="E549">
            <v>1955500</v>
          </cell>
          <cell r="F549">
            <v>0</v>
          </cell>
          <cell r="G549">
            <v>1955500</v>
          </cell>
        </row>
        <row r="550">
          <cell r="B550">
            <v>5295</v>
          </cell>
          <cell r="C550" t="str">
            <v>DIVERSOS</v>
          </cell>
          <cell r="D550">
            <v>0</v>
          </cell>
          <cell r="E550">
            <v>24042662.02</v>
          </cell>
          <cell r="F550">
            <v>0</v>
          </cell>
          <cell r="G550">
            <v>24042662.02</v>
          </cell>
        </row>
        <row r="551">
          <cell r="B551">
            <v>529505</v>
          </cell>
          <cell r="C551" t="str">
            <v>COMISIONES</v>
          </cell>
          <cell r="D551">
            <v>0</v>
          </cell>
          <cell r="E551">
            <v>4096746</v>
          </cell>
          <cell r="F551">
            <v>0</v>
          </cell>
          <cell r="G551">
            <v>4096746</v>
          </cell>
        </row>
        <row r="552">
          <cell r="B552">
            <v>529520</v>
          </cell>
          <cell r="C552" t="str">
            <v>GASTOS REPRESENTACION/RELAC P</v>
          </cell>
          <cell r="D552">
            <v>0</v>
          </cell>
          <cell r="E552">
            <v>1692145.75</v>
          </cell>
          <cell r="F552">
            <v>0</v>
          </cell>
          <cell r="G552">
            <v>1692145.75</v>
          </cell>
        </row>
        <row r="553">
          <cell r="B553">
            <v>529525</v>
          </cell>
          <cell r="C553" t="str">
            <v>ELEMENTOS DE ASEO Y CAFETERIA</v>
          </cell>
          <cell r="D553">
            <v>0</v>
          </cell>
          <cell r="E553">
            <v>8995974</v>
          </cell>
          <cell r="F553">
            <v>0</v>
          </cell>
          <cell r="G553">
            <v>8995974</v>
          </cell>
        </row>
        <row r="554">
          <cell r="B554">
            <v>529530</v>
          </cell>
          <cell r="C554" t="str">
            <v>UTILES, PAPELERIA Y FOTOCOPIAS</v>
          </cell>
          <cell r="D554">
            <v>0</v>
          </cell>
          <cell r="E554">
            <v>4649206</v>
          </cell>
          <cell r="F554">
            <v>0</v>
          </cell>
          <cell r="G554">
            <v>4649206</v>
          </cell>
        </row>
        <row r="555">
          <cell r="B555">
            <v>529535</v>
          </cell>
          <cell r="C555" t="str">
            <v>COMBUSTIBLES Y LUBRICANTES</v>
          </cell>
          <cell r="D555">
            <v>0</v>
          </cell>
          <cell r="E555">
            <v>4017586</v>
          </cell>
          <cell r="F555">
            <v>0</v>
          </cell>
          <cell r="G555">
            <v>4017586</v>
          </cell>
        </row>
        <row r="556">
          <cell r="B556">
            <v>529545</v>
          </cell>
          <cell r="C556" t="str">
            <v>TAXIS Y BUSES</v>
          </cell>
          <cell r="D556">
            <v>0</v>
          </cell>
          <cell r="E556">
            <v>20000</v>
          </cell>
          <cell r="F556">
            <v>0</v>
          </cell>
          <cell r="G556">
            <v>20000</v>
          </cell>
        </row>
        <row r="557">
          <cell r="B557">
            <v>529581</v>
          </cell>
          <cell r="C557" t="str">
            <v>AJUSTE AL PESO</v>
          </cell>
          <cell r="D557">
            <v>0</v>
          </cell>
          <cell r="E557">
            <v>8</v>
          </cell>
          <cell r="F557">
            <v>0</v>
          </cell>
          <cell r="G557">
            <v>8</v>
          </cell>
        </row>
        <row r="558">
          <cell r="B558">
            <v>529595</v>
          </cell>
          <cell r="C558" t="str">
            <v>OTROS</v>
          </cell>
          <cell r="D558">
            <v>0</v>
          </cell>
          <cell r="E558">
            <v>570996.27</v>
          </cell>
          <cell r="F558">
            <v>0</v>
          </cell>
          <cell r="G558">
            <v>570996.27</v>
          </cell>
        </row>
        <row r="559">
          <cell r="B559">
            <v>53</v>
          </cell>
          <cell r="C559" t="str">
            <v>NO  OPERACIONALES</v>
          </cell>
          <cell r="D559">
            <v>0</v>
          </cell>
          <cell r="E559">
            <v>18684524.539999999</v>
          </cell>
          <cell r="F559">
            <v>3509966.38</v>
          </cell>
          <cell r="G559">
            <v>15174558.16</v>
          </cell>
        </row>
        <row r="560">
          <cell r="B560">
            <v>5305</v>
          </cell>
          <cell r="C560" t="str">
            <v>FINANCIEROS</v>
          </cell>
          <cell r="D560">
            <v>0</v>
          </cell>
          <cell r="E560">
            <v>8388496.3099999996</v>
          </cell>
          <cell r="F560">
            <v>123499.75</v>
          </cell>
          <cell r="G560">
            <v>8264996.5599999996</v>
          </cell>
        </row>
        <row r="561">
          <cell r="B561">
            <v>530505</v>
          </cell>
          <cell r="C561" t="str">
            <v>GASTOS BANCARIOS</v>
          </cell>
          <cell r="D561">
            <v>0</v>
          </cell>
          <cell r="E561">
            <v>4526383.62</v>
          </cell>
          <cell r="F561">
            <v>0</v>
          </cell>
          <cell r="G561">
            <v>4526383.62</v>
          </cell>
        </row>
        <row r="562">
          <cell r="B562">
            <v>530515</v>
          </cell>
          <cell r="C562" t="str">
            <v>COMISIONES</v>
          </cell>
          <cell r="D562">
            <v>0</v>
          </cell>
          <cell r="E562">
            <v>3029153.29</v>
          </cell>
          <cell r="F562">
            <v>101300.75</v>
          </cell>
          <cell r="G562">
            <v>2927852.54</v>
          </cell>
        </row>
        <row r="563">
          <cell r="B563">
            <v>530520</v>
          </cell>
          <cell r="C563" t="str">
            <v>INTERESES</v>
          </cell>
          <cell r="D563">
            <v>0</v>
          </cell>
          <cell r="E563">
            <v>72892.399999999994</v>
          </cell>
          <cell r="F563">
            <v>22199</v>
          </cell>
          <cell r="G563">
            <v>50693.4</v>
          </cell>
        </row>
        <row r="564">
          <cell r="B564">
            <v>530535</v>
          </cell>
          <cell r="C564" t="str">
            <v>DESCUENTOS COMERCIAL CONDICION</v>
          </cell>
          <cell r="D564">
            <v>0</v>
          </cell>
          <cell r="E564">
            <v>720467</v>
          </cell>
          <cell r="F564">
            <v>0</v>
          </cell>
          <cell r="G564">
            <v>720467</v>
          </cell>
        </row>
        <row r="565">
          <cell r="B565">
            <v>53053501</v>
          </cell>
          <cell r="C565" t="str">
            <v>DSCTO REPUESTOS</v>
          </cell>
          <cell r="D565">
            <v>0</v>
          </cell>
          <cell r="E565">
            <v>343100</v>
          </cell>
          <cell r="F565">
            <v>0</v>
          </cell>
          <cell r="G565">
            <v>343100</v>
          </cell>
        </row>
        <row r="566">
          <cell r="B566">
            <v>53053502</v>
          </cell>
          <cell r="C566" t="str">
            <v>DSCTO MOTOCICLETAS</v>
          </cell>
          <cell r="D566">
            <v>0</v>
          </cell>
          <cell r="E566">
            <v>377367</v>
          </cell>
          <cell r="F566">
            <v>0</v>
          </cell>
          <cell r="G566">
            <v>377367</v>
          </cell>
        </row>
        <row r="567">
          <cell r="B567">
            <v>530595</v>
          </cell>
          <cell r="C567" t="str">
            <v>DSCTO OTROS</v>
          </cell>
          <cell r="D567">
            <v>0</v>
          </cell>
          <cell r="E567">
            <v>39600</v>
          </cell>
          <cell r="F567">
            <v>0</v>
          </cell>
          <cell r="G567">
            <v>39600</v>
          </cell>
        </row>
        <row r="568">
          <cell r="B568">
            <v>5315</v>
          </cell>
          <cell r="C568" t="str">
            <v>INARIOS</v>
          </cell>
          <cell r="D568">
            <v>0</v>
          </cell>
          <cell r="E568">
            <v>10218106.109999999</v>
          </cell>
          <cell r="F568">
            <v>3386466.63</v>
          </cell>
          <cell r="G568">
            <v>6831639.4800000004</v>
          </cell>
        </row>
        <row r="569">
          <cell r="B569">
            <v>531515</v>
          </cell>
          <cell r="C569" t="str">
            <v>COSTOS GASTOS EJERC. ANTERIORE</v>
          </cell>
          <cell r="D569">
            <v>0</v>
          </cell>
          <cell r="E569">
            <v>868000</v>
          </cell>
          <cell r="F569">
            <v>0</v>
          </cell>
          <cell r="G569">
            <v>868000</v>
          </cell>
        </row>
        <row r="570">
          <cell r="B570">
            <v>531520</v>
          </cell>
          <cell r="C570" t="str">
            <v>IMPUESTOS ASUMIDOS</v>
          </cell>
          <cell r="D570">
            <v>0</v>
          </cell>
          <cell r="E570">
            <v>8100276.8099999996</v>
          </cell>
          <cell r="F570">
            <v>3386466.63</v>
          </cell>
          <cell r="G570">
            <v>4713810.18</v>
          </cell>
        </row>
        <row r="571">
          <cell r="B571">
            <v>53152001</v>
          </cell>
          <cell r="C571" t="str">
            <v>Retenciones Asumidas</v>
          </cell>
          <cell r="D571">
            <v>0</v>
          </cell>
          <cell r="E571">
            <v>427721</v>
          </cell>
          <cell r="F571">
            <v>6840</v>
          </cell>
          <cell r="G571">
            <v>420881</v>
          </cell>
        </row>
        <row r="572">
          <cell r="B572">
            <v>53152002</v>
          </cell>
          <cell r="C572" t="str">
            <v>Contribución Emerg.Económica</v>
          </cell>
          <cell r="D572">
            <v>0</v>
          </cell>
          <cell r="E572">
            <v>6752317.8099999996</v>
          </cell>
          <cell r="F572">
            <v>3378302.63</v>
          </cell>
          <cell r="G572">
            <v>3374015.18</v>
          </cell>
        </row>
        <row r="573">
          <cell r="B573">
            <v>53152004</v>
          </cell>
          <cell r="C573" t="str">
            <v>IMPTO ICA</v>
          </cell>
          <cell r="D573">
            <v>0</v>
          </cell>
          <cell r="E573">
            <v>902612</v>
          </cell>
          <cell r="F573">
            <v>0</v>
          </cell>
          <cell r="G573">
            <v>902612</v>
          </cell>
        </row>
        <row r="574">
          <cell r="B574">
            <v>53152005</v>
          </cell>
          <cell r="C574" t="str">
            <v>Retencion Cree Asumida</v>
          </cell>
          <cell r="D574">
            <v>0</v>
          </cell>
          <cell r="E574">
            <v>17626</v>
          </cell>
          <cell r="F574">
            <v>1324</v>
          </cell>
          <cell r="G574">
            <v>16302</v>
          </cell>
        </row>
        <row r="575">
          <cell r="B575">
            <v>531595</v>
          </cell>
          <cell r="C575" t="str">
            <v>OTROS</v>
          </cell>
          <cell r="D575">
            <v>0</v>
          </cell>
          <cell r="E575">
            <v>1249829.3</v>
          </cell>
          <cell r="F575">
            <v>0</v>
          </cell>
          <cell r="G575">
            <v>1249829.3</v>
          </cell>
        </row>
        <row r="576">
          <cell r="B576">
            <v>5395</v>
          </cell>
          <cell r="C576" t="str">
            <v>GASTOS  DIVERSOS</v>
          </cell>
          <cell r="D576">
            <v>0</v>
          </cell>
          <cell r="E576">
            <v>77922.12</v>
          </cell>
          <cell r="F576">
            <v>0</v>
          </cell>
          <cell r="G576">
            <v>77922.12</v>
          </cell>
        </row>
        <row r="577">
          <cell r="B577">
            <v>539581</v>
          </cell>
          <cell r="C577" t="str">
            <v>AJUSTE AL PESO</v>
          </cell>
          <cell r="D577">
            <v>0</v>
          </cell>
          <cell r="E577">
            <v>27922.12</v>
          </cell>
          <cell r="F577">
            <v>0</v>
          </cell>
          <cell r="G577">
            <v>27922.12</v>
          </cell>
        </row>
        <row r="578">
          <cell r="B578">
            <v>539595</v>
          </cell>
          <cell r="C578" t="str">
            <v>FALTANTE EN CAJA</v>
          </cell>
          <cell r="D578">
            <v>0</v>
          </cell>
          <cell r="E578">
            <v>50000</v>
          </cell>
          <cell r="F578">
            <v>0</v>
          </cell>
          <cell r="G578">
            <v>50000</v>
          </cell>
        </row>
        <row r="579">
          <cell r="B579">
            <v>54</v>
          </cell>
          <cell r="C579" t="str">
            <v>LEMENTARIOS</v>
          </cell>
          <cell r="D579">
            <v>0</v>
          </cell>
          <cell r="E579">
            <v>36880000</v>
          </cell>
          <cell r="F579">
            <v>26676000</v>
          </cell>
          <cell r="G579">
            <v>10204000</v>
          </cell>
        </row>
        <row r="580">
          <cell r="B580">
            <v>5405</v>
          </cell>
          <cell r="C580" t="str">
            <v>MPLEMENTARIOS</v>
          </cell>
          <cell r="D580">
            <v>0</v>
          </cell>
          <cell r="E580">
            <v>36880000</v>
          </cell>
          <cell r="F580">
            <v>26676000</v>
          </cell>
          <cell r="G580">
            <v>10204000</v>
          </cell>
        </row>
        <row r="581">
          <cell r="B581">
            <v>540505</v>
          </cell>
          <cell r="C581" t="str">
            <v>IMPORRENTA Y COMPLEMENTARIOS</v>
          </cell>
          <cell r="D581">
            <v>0</v>
          </cell>
          <cell r="E581">
            <v>36880000</v>
          </cell>
          <cell r="F581">
            <v>26676000</v>
          </cell>
          <cell r="G581">
            <v>10204000</v>
          </cell>
        </row>
        <row r="582">
          <cell r="B582">
            <v>54050501</v>
          </cell>
          <cell r="C582" t="str">
            <v>IMPUESTO DE RENTA</v>
          </cell>
          <cell r="D582">
            <v>0</v>
          </cell>
          <cell r="E582">
            <v>36880000</v>
          </cell>
          <cell r="F582">
            <v>26676000</v>
          </cell>
          <cell r="G582">
            <v>10204000</v>
          </cell>
        </row>
        <row r="583">
          <cell r="B583">
            <v>59</v>
          </cell>
          <cell r="C583" t="str">
            <v>IDAS</v>
          </cell>
          <cell r="D583">
            <v>0</v>
          </cell>
          <cell r="E583">
            <v>12900050.689999999</v>
          </cell>
          <cell r="F583">
            <v>0</v>
          </cell>
          <cell r="G583">
            <v>12900050.689999999</v>
          </cell>
        </row>
        <row r="584">
          <cell r="B584">
            <v>5905</v>
          </cell>
          <cell r="C584" t="str">
            <v>RDIDAS</v>
          </cell>
          <cell r="D584">
            <v>0</v>
          </cell>
          <cell r="E584">
            <v>12900050.689999999</v>
          </cell>
          <cell r="F584">
            <v>0</v>
          </cell>
          <cell r="G584">
            <v>12900050.689999999</v>
          </cell>
        </row>
        <row r="585">
          <cell r="B585">
            <v>590505</v>
          </cell>
          <cell r="C585" t="str">
            <v>GANANCIAS Y PERDIDAS</v>
          </cell>
          <cell r="D585">
            <v>0</v>
          </cell>
          <cell r="E585">
            <v>12900050.689999999</v>
          </cell>
          <cell r="F585">
            <v>0</v>
          </cell>
          <cell r="G585">
            <v>12900050.689999999</v>
          </cell>
        </row>
        <row r="586">
          <cell r="B586">
            <v>6</v>
          </cell>
          <cell r="C586" t="str">
            <v>COSTO  DE  VENTAS</v>
          </cell>
          <cell r="D586">
            <v>0</v>
          </cell>
          <cell r="E586">
            <v>1168366140.0899999</v>
          </cell>
          <cell r="F586">
            <v>18167223.640000001</v>
          </cell>
          <cell r="G586">
            <v>1150198916.45</v>
          </cell>
        </row>
        <row r="587">
          <cell r="B587">
            <v>61</v>
          </cell>
          <cell r="C587" t="str">
            <v>CION  SERVIC</v>
          </cell>
          <cell r="D587">
            <v>0</v>
          </cell>
          <cell r="E587">
            <v>1168366140.0899999</v>
          </cell>
          <cell r="F587">
            <v>18167223.640000001</v>
          </cell>
          <cell r="G587">
            <v>1150198916.45</v>
          </cell>
        </row>
        <row r="588">
          <cell r="B588">
            <v>6135</v>
          </cell>
          <cell r="C588" t="str">
            <v>AYOR  Y  POR  MEN</v>
          </cell>
          <cell r="D588">
            <v>0</v>
          </cell>
          <cell r="E588">
            <v>1009318291.09</v>
          </cell>
          <cell r="F588">
            <v>10316023.640000001</v>
          </cell>
          <cell r="G588">
            <v>999002267.45000005</v>
          </cell>
        </row>
        <row r="589">
          <cell r="B589">
            <v>613502</v>
          </cell>
          <cell r="C589" t="str">
            <v>VENTA DE VEHICULOS AUTOMOTORES</v>
          </cell>
          <cell r="D589">
            <v>0</v>
          </cell>
          <cell r="E589">
            <v>632474551</v>
          </cell>
          <cell r="F589">
            <v>0</v>
          </cell>
          <cell r="G589">
            <v>632474551</v>
          </cell>
        </row>
        <row r="590">
          <cell r="B590">
            <v>61350206</v>
          </cell>
          <cell r="C590" t="str">
            <v>SPLENDOR</v>
          </cell>
          <cell r="D590">
            <v>0</v>
          </cell>
          <cell r="E590">
            <v>38443973</v>
          </cell>
          <cell r="F590">
            <v>0</v>
          </cell>
          <cell r="G590">
            <v>38443973</v>
          </cell>
        </row>
        <row r="591">
          <cell r="B591">
            <v>61350216</v>
          </cell>
          <cell r="C591" t="str">
            <v>ECO-100</v>
          </cell>
          <cell r="D591">
            <v>0</v>
          </cell>
          <cell r="E591">
            <v>238261888</v>
          </cell>
          <cell r="F591">
            <v>0</v>
          </cell>
          <cell r="G591">
            <v>238261888</v>
          </cell>
        </row>
        <row r="592">
          <cell r="B592">
            <v>61350218</v>
          </cell>
          <cell r="C592" t="str">
            <v>C-100 WAVE</v>
          </cell>
          <cell r="D592">
            <v>0</v>
          </cell>
          <cell r="E592">
            <v>90782468</v>
          </cell>
          <cell r="F592">
            <v>0</v>
          </cell>
          <cell r="G592">
            <v>90782468</v>
          </cell>
        </row>
        <row r="593">
          <cell r="B593">
            <v>61350221</v>
          </cell>
          <cell r="C593" t="str">
            <v>CBF 150</v>
          </cell>
          <cell r="D593">
            <v>0</v>
          </cell>
          <cell r="E593">
            <v>19260006</v>
          </cell>
          <cell r="F593">
            <v>0</v>
          </cell>
          <cell r="G593">
            <v>19260006</v>
          </cell>
        </row>
        <row r="594">
          <cell r="B594">
            <v>61350222</v>
          </cell>
          <cell r="C594" t="str">
            <v>XR 250</v>
          </cell>
          <cell r="D594">
            <v>0</v>
          </cell>
          <cell r="E594">
            <v>19470285</v>
          </cell>
          <cell r="F594">
            <v>0</v>
          </cell>
          <cell r="G594">
            <v>19470285</v>
          </cell>
        </row>
        <row r="595">
          <cell r="B595">
            <v>61350224</v>
          </cell>
          <cell r="C595" t="str">
            <v>ELITE 125</v>
          </cell>
          <cell r="D595">
            <v>0</v>
          </cell>
          <cell r="E595">
            <v>52885572</v>
          </cell>
          <cell r="F595">
            <v>0</v>
          </cell>
          <cell r="G595">
            <v>52885572</v>
          </cell>
        </row>
        <row r="596">
          <cell r="B596">
            <v>61350227</v>
          </cell>
          <cell r="C596" t="str">
            <v>CB 110</v>
          </cell>
          <cell r="D596">
            <v>0</v>
          </cell>
          <cell r="E596">
            <v>35185927</v>
          </cell>
          <cell r="F596">
            <v>0</v>
          </cell>
          <cell r="G596">
            <v>35185927</v>
          </cell>
        </row>
        <row r="597">
          <cell r="B597">
            <v>61350228</v>
          </cell>
          <cell r="C597" t="str">
            <v>CB 125</v>
          </cell>
          <cell r="D597">
            <v>0</v>
          </cell>
          <cell r="E597">
            <v>9500824</v>
          </cell>
          <cell r="F597">
            <v>0</v>
          </cell>
          <cell r="G597">
            <v>9500824</v>
          </cell>
        </row>
        <row r="598">
          <cell r="B598">
            <v>61350229</v>
          </cell>
          <cell r="C598" t="str">
            <v>CB 150</v>
          </cell>
          <cell r="D598">
            <v>0</v>
          </cell>
          <cell r="E598">
            <v>32760687</v>
          </cell>
          <cell r="F598">
            <v>0</v>
          </cell>
          <cell r="G598">
            <v>32760687</v>
          </cell>
        </row>
        <row r="599">
          <cell r="B599">
            <v>61350230</v>
          </cell>
          <cell r="C599" t="str">
            <v>CB 1</v>
          </cell>
          <cell r="D599">
            <v>0</v>
          </cell>
          <cell r="E599">
            <v>54076132</v>
          </cell>
          <cell r="F599">
            <v>0</v>
          </cell>
          <cell r="G599">
            <v>54076132</v>
          </cell>
        </row>
        <row r="600">
          <cell r="B600">
            <v>61350231</v>
          </cell>
          <cell r="C600" t="str">
            <v>CB 125 POWER SPORT</v>
          </cell>
          <cell r="D600">
            <v>0</v>
          </cell>
          <cell r="E600">
            <v>19517248</v>
          </cell>
          <cell r="F600">
            <v>0</v>
          </cell>
          <cell r="G600">
            <v>19517248</v>
          </cell>
        </row>
        <row r="601">
          <cell r="B601">
            <v>61350232</v>
          </cell>
          <cell r="C601" t="str">
            <v>NC700XD</v>
          </cell>
          <cell r="D601">
            <v>0</v>
          </cell>
          <cell r="E601">
            <v>17412097</v>
          </cell>
          <cell r="F601">
            <v>0</v>
          </cell>
          <cell r="G601">
            <v>17412097</v>
          </cell>
        </row>
        <row r="602">
          <cell r="B602">
            <v>61350233</v>
          </cell>
          <cell r="C602" t="str">
            <v>XR125 BRIO</v>
          </cell>
          <cell r="D602">
            <v>0</v>
          </cell>
          <cell r="E602">
            <v>4917444</v>
          </cell>
          <cell r="F602">
            <v>0</v>
          </cell>
          <cell r="G602">
            <v>4917444</v>
          </cell>
        </row>
        <row r="603">
          <cell r="B603">
            <v>613504</v>
          </cell>
          <cell r="C603" t="str">
            <v>MANTEN.REPARACION DE VEHICULOS</v>
          </cell>
          <cell r="D603">
            <v>0</v>
          </cell>
          <cell r="E603">
            <v>42159812</v>
          </cell>
          <cell r="F603">
            <v>5096549</v>
          </cell>
          <cell r="G603">
            <v>37063263</v>
          </cell>
        </row>
        <row r="604">
          <cell r="B604">
            <v>61350401</v>
          </cell>
          <cell r="C604" t="str">
            <v>Mano de Obra Mecánica</v>
          </cell>
          <cell r="D604">
            <v>0</v>
          </cell>
          <cell r="E604">
            <v>104100</v>
          </cell>
          <cell r="F604">
            <v>0</v>
          </cell>
          <cell r="G604">
            <v>104100</v>
          </cell>
        </row>
        <row r="605">
          <cell r="B605">
            <v>61350402</v>
          </cell>
          <cell r="C605" t="str">
            <v>Otros Trabajos Externos</v>
          </cell>
          <cell r="D605">
            <v>0</v>
          </cell>
          <cell r="E605">
            <v>3313750</v>
          </cell>
          <cell r="F605">
            <v>0</v>
          </cell>
          <cell r="G605">
            <v>3313750</v>
          </cell>
        </row>
        <row r="606">
          <cell r="B606">
            <v>61350405</v>
          </cell>
          <cell r="C606" t="str">
            <v>GASTOS DE PERSONAL</v>
          </cell>
          <cell r="D606">
            <v>0</v>
          </cell>
          <cell r="E606">
            <v>38176052</v>
          </cell>
          <cell r="F606">
            <v>4806389</v>
          </cell>
          <cell r="G606">
            <v>33369663</v>
          </cell>
        </row>
        <row r="607">
          <cell r="B607">
            <v>6135040506</v>
          </cell>
          <cell r="C607" t="str">
            <v>SALARIOS</v>
          </cell>
          <cell r="D607">
            <v>0</v>
          </cell>
          <cell r="E607">
            <v>18999950</v>
          </cell>
          <cell r="F607">
            <v>0</v>
          </cell>
          <cell r="G607">
            <v>18999950</v>
          </cell>
        </row>
        <row r="608">
          <cell r="B608">
            <v>6135040515</v>
          </cell>
          <cell r="C608" t="str">
            <v>HORAS EXTRAS</v>
          </cell>
          <cell r="D608">
            <v>0</v>
          </cell>
          <cell r="E608">
            <v>6141</v>
          </cell>
          <cell r="F608">
            <v>0</v>
          </cell>
          <cell r="G608">
            <v>6141</v>
          </cell>
        </row>
        <row r="609">
          <cell r="B609">
            <v>6135040524</v>
          </cell>
          <cell r="C609" t="str">
            <v>INCAPACIDADES</v>
          </cell>
          <cell r="D609">
            <v>0</v>
          </cell>
          <cell r="E609">
            <v>751266</v>
          </cell>
          <cell r="F609">
            <v>0</v>
          </cell>
          <cell r="G609">
            <v>751266</v>
          </cell>
        </row>
        <row r="610">
          <cell r="B610">
            <v>6135040527</v>
          </cell>
          <cell r="C610" t="str">
            <v>AUXILO DE TRANSPORTE</v>
          </cell>
          <cell r="D610">
            <v>0</v>
          </cell>
          <cell r="E610">
            <v>2028050</v>
          </cell>
          <cell r="F610">
            <v>0</v>
          </cell>
          <cell r="G610">
            <v>2028050</v>
          </cell>
        </row>
        <row r="611">
          <cell r="B611">
            <v>6135040530</v>
          </cell>
          <cell r="C611" t="str">
            <v>CESANTIAS</v>
          </cell>
          <cell r="D611">
            <v>0</v>
          </cell>
          <cell r="E611">
            <v>3735559</v>
          </cell>
          <cell r="F611">
            <v>1834885</v>
          </cell>
          <cell r="G611">
            <v>1900674</v>
          </cell>
        </row>
        <row r="612">
          <cell r="B612">
            <v>6135040533</v>
          </cell>
          <cell r="C612" t="str">
            <v>INTERESES CESANTIAS</v>
          </cell>
          <cell r="D612">
            <v>0</v>
          </cell>
          <cell r="E612">
            <v>430764</v>
          </cell>
          <cell r="F612">
            <v>220284</v>
          </cell>
          <cell r="G612">
            <v>210480</v>
          </cell>
        </row>
        <row r="613">
          <cell r="B613">
            <v>6135040536</v>
          </cell>
          <cell r="C613" t="str">
            <v>PRIMAS</v>
          </cell>
          <cell r="D613">
            <v>0</v>
          </cell>
          <cell r="E613">
            <v>3733250</v>
          </cell>
          <cell r="F613">
            <v>1834885</v>
          </cell>
          <cell r="G613">
            <v>1898365</v>
          </cell>
        </row>
        <row r="614">
          <cell r="B614">
            <v>6135040539</v>
          </cell>
          <cell r="C614" t="str">
            <v>VACACIONES</v>
          </cell>
          <cell r="D614">
            <v>0</v>
          </cell>
          <cell r="E614">
            <v>1924767</v>
          </cell>
          <cell r="F614">
            <v>916335</v>
          </cell>
          <cell r="G614">
            <v>1008432</v>
          </cell>
        </row>
        <row r="615">
          <cell r="B615">
            <v>6135040548</v>
          </cell>
          <cell r="C615" t="str">
            <v>BONIFICACIONES</v>
          </cell>
          <cell r="D615">
            <v>0</v>
          </cell>
          <cell r="E615">
            <v>160000</v>
          </cell>
          <cell r="F615">
            <v>0</v>
          </cell>
          <cell r="G615">
            <v>160000</v>
          </cell>
        </row>
        <row r="616">
          <cell r="B616">
            <v>6135040551</v>
          </cell>
          <cell r="C616" t="str">
            <v>DOTACION SUMINISTRO A TRABAJAD</v>
          </cell>
          <cell r="D616">
            <v>0</v>
          </cell>
          <cell r="E616">
            <v>245800</v>
          </cell>
          <cell r="F616">
            <v>0</v>
          </cell>
          <cell r="G616">
            <v>245800</v>
          </cell>
        </row>
        <row r="617">
          <cell r="B617">
            <v>6135040560</v>
          </cell>
          <cell r="C617" t="str">
            <v>INMDENIZACIONES LABORALES</v>
          </cell>
          <cell r="D617">
            <v>0</v>
          </cell>
          <cell r="E617">
            <v>1404975</v>
          </cell>
          <cell r="F617">
            <v>0</v>
          </cell>
          <cell r="G617">
            <v>1404975</v>
          </cell>
        </row>
        <row r="618">
          <cell r="B618">
            <v>6135040568</v>
          </cell>
          <cell r="C618" t="str">
            <v>APORTE A RIESGOS PROFESIONALES</v>
          </cell>
          <cell r="D618">
            <v>0</v>
          </cell>
          <cell r="E618">
            <v>83594</v>
          </cell>
          <cell r="F618">
            <v>0</v>
          </cell>
          <cell r="G618">
            <v>83594</v>
          </cell>
        </row>
        <row r="619">
          <cell r="B619">
            <v>6135040569</v>
          </cell>
          <cell r="C619" t="str">
            <v>APORTES SALUD</v>
          </cell>
          <cell r="D619">
            <v>0</v>
          </cell>
          <cell r="E619">
            <v>1384540</v>
          </cell>
          <cell r="F619">
            <v>0</v>
          </cell>
          <cell r="G619">
            <v>1384540</v>
          </cell>
        </row>
        <row r="620">
          <cell r="B620">
            <v>6135040570</v>
          </cell>
          <cell r="C620" t="str">
            <v>APORTE A FONDO PENSIONES Y CES</v>
          </cell>
          <cell r="D620">
            <v>0</v>
          </cell>
          <cell r="E620">
            <v>2104370</v>
          </cell>
          <cell r="F620">
            <v>0</v>
          </cell>
          <cell r="G620">
            <v>2104370</v>
          </cell>
        </row>
        <row r="621">
          <cell r="B621">
            <v>6135040572</v>
          </cell>
          <cell r="C621" t="str">
            <v>CAJASAI</v>
          </cell>
          <cell r="D621">
            <v>0</v>
          </cell>
          <cell r="E621">
            <v>798386</v>
          </cell>
          <cell r="F621">
            <v>0</v>
          </cell>
          <cell r="G621">
            <v>798386</v>
          </cell>
        </row>
        <row r="622">
          <cell r="B622">
            <v>6135040575</v>
          </cell>
          <cell r="C622" t="str">
            <v>I.C.B.F</v>
          </cell>
          <cell r="D622">
            <v>0</v>
          </cell>
          <cell r="E622">
            <v>230784</v>
          </cell>
          <cell r="F622">
            <v>0</v>
          </cell>
          <cell r="G622">
            <v>230784</v>
          </cell>
        </row>
        <row r="623">
          <cell r="B623">
            <v>6135040578</v>
          </cell>
          <cell r="C623" t="str">
            <v>S.E.N.A</v>
          </cell>
          <cell r="D623">
            <v>0</v>
          </cell>
          <cell r="E623">
            <v>153856</v>
          </cell>
          <cell r="F623">
            <v>0</v>
          </cell>
          <cell r="G623">
            <v>153856</v>
          </cell>
        </row>
        <row r="624">
          <cell r="B624">
            <v>61350415</v>
          </cell>
          <cell r="C624" t="str">
            <v>IMPUESTOS</v>
          </cell>
          <cell r="D624">
            <v>0</v>
          </cell>
          <cell r="E624">
            <v>565910</v>
          </cell>
          <cell r="F624">
            <v>290160</v>
          </cell>
          <cell r="G624">
            <v>275750</v>
          </cell>
        </row>
        <row r="625">
          <cell r="B625">
            <v>6135041505</v>
          </cell>
          <cell r="C625" t="str">
            <v>INDUSTRIA Y COMERCIO</v>
          </cell>
          <cell r="D625">
            <v>0</v>
          </cell>
          <cell r="E625">
            <v>565910</v>
          </cell>
          <cell r="F625">
            <v>290160</v>
          </cell>
          <cell r="G625">
            <v>275750</v>
          </cell>
        </row>
        <row r="626">
          <cell r="B626">
            <v>613506</v>
          </cell>
          <cell r="C626" t="str">
            <v>VTA PARTES,VEHICULOS AUTOMOTOR</v>
          </cell>
          <cell r="D626">
            <v>0</v>
          </cell>
          <cell r="E626">
            <v>246915163.09</v>
          </cell>
          <cell r="F626">
            <v>5219474.6399999997</v>
          </cell>
          <cell r="G626">
            <v>241695688.44999999</v>
          </cell>
        </row>
        <row r="627">
          <cell r="B627">
            <v>61350601</v>
          </cell>
          <cell r="C627" t="str">
            <v>Repuestos</v>
          </cell>
          <cell r="D627">
            <v>0</v>
          </cell>
          <cell r="E627">
            <v>246915163.09</v>
          </cell>
          <cell r="F627">
            <v>5219474.6399999997</v>
          </cell>
          <cell r="G627">
            <v>241695688.44999999</v>
          </cell>
        </row>
        <row r="628">
          <cell r="B628">
            <v>613595</v>
          </cell>
          <cell r="C628" t="str">
            <v>VENTA DE OTROS PRODUCTOS</v>
          </cell>
          <cell r="D628">
            <v>0</v>
          </cell>
          <cell r="E628">
            <v>87768765</v>
          </cell>
          <cell r="F628">
            <v>0</v>
          </cell>
          <cell r="G628">
            <v>87768765</v>
          </cell>
        </row>
        <row r="629">
          <cell r="B629">
            <v>61359502</v>
          </cell>
          <cell r="C629" t="str">
            <v>Seguros</v>
          </cell>
          <cell r="D629">
            <v>0</v>
          </cell>
          <cell r="E629">
            <v>54685461</v>
          </cell>
          <cell r="F629">
            <v>0</v>
          </cell>
          <cell r="G629">
            <v>54685461</v>
          </cell>
        </row>
        <row r="630">
          <cell r="B630">
            <v>61359503</v>
          </cell>
          <cell r="C630" t="str">
            <v>Matriculas</v>
          </cell>
          <cell r="D630">
            <v>0</v>
          </cell>
          <cell r="E630">
            <v>33083304</v>
          </cell>
          <cell r="F630">
            <v>0</v>
          </cell>
          <cell r="G630">
            <v>33083304</v>
          </cell>
        </row>
        <row r="631">
          <cell r="B631">
            <v>6170</v>
          </cell>
          <cell r="C631" t="str">
            <v>VIC.SOCIALES</v>
          </cell>
          <cell r="D631">
            <v>0</v>
          </cell>
          <cell r="E631">
            <v>159047849</v>
          </cell>
          <cell r="F631">
            <v>7851200</v>
          </cell>
          <cell r="G631">
            <v>151196649</v>
          </cell>
        </row>
        <row r="632">
          <cell r="B632">
            <v>617050</v>
          </cell>
          <cell r="C632" t="str">
            <v>LAVANDERIA Y SIMILARES</v>
          </cell>
          <cell r="D632">
            <v>0</v>
          </cell>
          <cell r="E632">
            <v>159047849</v>
          </cell>
          <cell r="F632">
            <v>7851200</v>
          </cell>
          <cell r="G632">
            <v>151196649</v>
          </cell>
        </row>
        <row r="633">
          <cell r="B633">
            <v>61705005</v>
          </cell>
          <cell r="C633" t="str">
            <v>GASTOS DE PERSONAL</v>
          </cell>
          <cell r="D633">
            <v>0</v>
          </cell>
          <cell r="E633">
            <v>38913481</v>
          </cell>
          <cell r="F633">
            <v>4610300</v>
          </cell>
          <cell r="G633">
            <v>34303181</v>
          </cell>
        </row>
        <row r="634">
          <cell r="B634">
            <v>6170500506</v>
          </cell>
          <cell r="C634" t="str">
            <v>SALARIOS</v>
          </cell>
          <cell r="D634">
            <v>0</v>
          </cell>
          <cell r="E634">
            <v>21328650</v>
          </cell>
          <cell r="F634">
            <v>0</v>
          </cell>
          <cell r="G634">
            <v>21328650</v>
          </cell>
        </row>
        <row r="635">
          <cell r="B635">
            <v>6170500515</v>
          </cell>
          <cell r="C635" t="str">
            <v>HORAS EXTRAS</v>
          </cell>
          <cell r="D635">
            <v>0</v>
          </cell>
          <cell r="E635">
            <v>620821</v>
          </cell>
          <cell r="F635">
            <v>0</v>
          </cell>
          <cell r="G635">
            <v>620821</v>
          </cell>
        </row>
        <row r="636">
          <cell r="B636">
            <v>6170500524</v>
          </cell>
          <cell r="C636" t="str">
            <v>INCAPACIDADES</v>
          </cell>
          <cell r="D636">
            <v>0</v>
          </cell>
          <cell r="E636">
            <v>91700</v>
          </cell>
          <cell r="F636">
            <v>0</v>
          </cell>
          <cell r="G636">
            <v>91700</v>
          </cell>
        </row>
        <row r="637">
          <cell r="B637">
            <v>6170500527</v>
          </cell>
          <cell r="C637" t="str">
            <v>AUXILIO DE TRANSPORTE</v>
          </cell>
          <cell r="D637">
            <v>0</v>
          </cell>
          <cell r="E637">
            <v>2166700</v>
          </cell>
          <cell r="F637">
            <v>0</v>
          </cell>
          <cell r="G637">
            <v>2166700</v>
          </cell>
        </row>
        <row r="638">
          <cell r="B638">
            <v>6170500530</v>
          </cell>
          <cell r="C638" t="str">
            <v>CESANTIAS</v>
          </cell>
          <cell r="D638">
            <v>0</v>
          </cell>
          <cell r="E638">
            <v>3826946</v>
          </cell>
          <cell r="F638">
            <v>1741240</v>
          </cell>
          <cell r="G638">
            <v>2085706</v>
          </cell>
        </row>
        <row r="639">
          <cell r="B639">
            <v>6170500533</v>
          </cell>
          <cell r="C639" t="str">
            <v>INTERESES CESANTIAS</v>
          </cell>
          <cell r="D639">
            <v>0</v>
          </cell>
          <cell r="E639">
            <v>422359</v>
          </cell>
          <cell r="F639">
            <v>209038</v>
          </cell>
          <cell r="G639">
            <v>213321</v>
          </cell>
        </row>
        <row r="640">
          <cell r="B640">
            <v>6170500536</v>
          </cell>
          <cell r="C640" t="str">
            <v>PRIMAS</v>
          </cell>
          <cell r="D640">
            <v>0</v>
          </cell>
          <cell r="E640">
            <v>3800863</v>
          </cell>
          <cell r="F640">
            <v>1741210</v>
          </cell>
          <cell r="G640">
            <v>2059653</v>
          </cell>
        </row>
        <row r="641">
          <cell r="B641">
            <v>6170500539</v>
          </cell>
          <cell r="C641" t="str">
            <v>VACACIONES</v>
          </cell>
          <cell r="D641">
            <v>0</v>
          </cell>
          <cell r="E641">
            <v>2115425</v>
          </cell>
          <cell r="F641">
            <v>902099</v>
          </cell>
          <cell r="G641">
            <v>1213326</v>
          </cell>
        </row>
        <row r="642">
          <cell r="B642">
            <v>6170500548</v>
          </cell>
          <cell r="C642" t="str">
            <v>BONIFICACIONES</v>
          </cell>
          <cell r="D642">
            <v>0</v>
          </cell>
          <cell r="E642">
            <v>50000</v>
          </cell>
          <cell r="F642">
            <v>0</v>
          </cell>
          <cell r="G642">
            <v>50000</v>
          </cell>
        </row>
        <row r="643">
          <cell r="B643">
            <v>6170500568</v>
          </cell>
          <cell r="C643" t="str">
            <v>APORTES ADMINISTRADORAS RIESGO</v>
          </cell>
          <cell r="D643">
            <v>0</v>
          </cell>
          <cell r="E643">
            <v>81489</v>
          </cell>
          <cell r="F643">
            <v>0</v>
          </cell>
          <cell r="G643">
            <v>81489</v>
          </cell>
        </row>
        <row r="644">
          <cell r="B644">
            <v>6170500569</v>
          </cell>
          <cell r="C644" t="str">
            <v>APORTES EPS</v>
          </cell>
          <cell r="D644">
            <v>0</v>
          </cell>
          <cell r="E644">
            <v>1414889</v>
          </cell>
          <cell r="F644">
            <v>16713</v>
          </cell>
          <cell r="G644">
            <v>1398176</v>
          </cell>
        </row>
        <row r="645">
          <cell r="B645">
            <v>6170500570</v>
          </cell>
          <cell r="C645" t="str">
            <v>APORTE FONFO PENSION Y CESANTI</v>
          </cell>
          <cell r="D645">
            <v>0</v>
          </cell>
          <cell r="E645">
            <v>1984930</v>
          </cell>
          <cell r="F645">
            <v>0</v>
          </cell>
          <cell r="G645">
            <v>1984930</v>
          </cell>
        </row>
        <row r="646">
          <cell r="B646">
            <v>6170500572</v>
          </cell>
          <cell r="C646" t="str">
            <v>CAJA COMPENSACION FAMILIAR</v>
          </cell>
          <cell r="D646">
            <v>0</v>
          </cell>
          <cell r="E646">
            <v>720763</v>
          </cell>
          <cell r="F646">
            <v>0</v>
          </cell>
          <cell r="G646">
            <v>720763</v>
          </cell>
        </row>
        <row r="647">
          <cell r="B647">
            <v>6170500575</v>
          </cell>
          <cell r="C647" t="str">
            <v>I.C.B.F</v>
          </cell>
          <cell r="D647">
            <v>0</v>
          </cell>
          <cell r="E647">
            <v>172769</v>
          </cell>
          <cell r="F647">
            <v>0</v>
          </cell>
          <cell r="G647">
            <v>172769</v>
          </cell>
        </row>
        <row r="648">
          <cell r="B648">
            <v>6170500578</v>
          </cell>
          <cell r="C648" t="str">
            <v>S.E.N.A</v>
          </cell>
          <cell r="D648">
            <v>0</v>
          </cell>
          <cell r="E648">
            <v>115177</v>
          </cell>
          <cell r="F648">
            <v>0</v>
          </cell>
          <cell r="G648">
            <v>115177</v>
          </cell>
        </row>
        <row r="649">
          <cell r="B649">
            <v>61705015</v>
          </cell>
          <cell r="C649" t="str">
            <v>IMPUESTOS</v>
          </cell>
          <cell r="D649">
            <v>0</v>
          </cell>
          <cell r="E649">
            <v>6322600</v>
          </cell>
          <cell r="F649">
            <v>3240900</v>
          </cell>
          <cell r="G649">
            <v>3081700</v>
          </cell>
        </row>
        <row r="650">
          <cell r="B650">
            <v>6170501505</v>
          </cell>
          <cell r="C650" t="str">
            <v>INDUSTRIA Y COMERCIO</v>
          </cell>
          <cell r="D650">
            <v>0</v>
          </cell>
          <cell r="E650">
            <v>6322600</v>
          </cell>
          <cell r="F650">
            <v>3240900</v>
          </cell>
          <cell r="G650">
            <v>3081700</v>
          </cell>
        </row>
        <row r="651">
          <cell r="B651">
            <v>61705060</v>
          </cell>
          <cell r="C651" t="str">
            <v>DEPRECIACION</v>
          </cell>
          <cell r="D651">
            <v>0</v>
          </cell>
          <cell r="E651">
            <v>21601512</v>
          </cell>
          <cell r="F651">
            <v>0</v>
          </cell>
          <cell r="G651">
            <v>21601512</v>
          </cell>
        </row>
        <row r="652">
          <cell r="B652">
            <v>6170506010</v>
          </cell>
          <cell r="C652" t="str">
            <v>MAQUINARIA Y EQUIPO LAVANDERIA</v>
          </cell>
          <cell r="D652">
            <v>0</v>
          </cell>
          <cell r="E652">
            <v>21601512</v>
          </cell>
          <cell r="F652">
            <v>0</v>
          </cell>
          <cell r="G652">
            <v>21601512</v>
          </cell>
        </row>
        <row r="653">
          <cell r="B653">
            <v>61705095</v>
          </cell>
          <cell r="C653" t="str">
            <v>DIVERSOS</v>
          </cell>
          <cell r="D653">
            <v>0</v>
          </cell>
          <cell r="E653">
            <v>55541700</v>
          </cell>
          <cell r="F653">
            <v>0</v>
          </cell>
          <cell r="G653">
            <v>55541700</v>
          </cell>
        </row>
        <row r="654">
          <cell r="B654">
            <v>6170509535</v>
          </cell>
          <cell r="C654" t="str">
            <v>COMBUSTIBLES Y LUBRICANTES</v>
          </cell>
          <cell r="D654">
            <v>0</v>
          </cell>
          <cell r="E654">
            <v>55541700</v>
          </cell>
          <cell r="F654">
            <v>0</v>
          </cell>
          <cell r="G654">
            <v>55541700</v>
          </cell>
        </row>
        <row r="655">
          <cell r="B655">
            <v>61705098</v>
          </cell>
          <cell r="C655" t="str">
            <v>COSTO SUMINISTRO LAVANERIA</v>
          </cell>
          <cell r="D655">
            <v>0</v>
          </cell>
          <cell r="E655">
            <v>36668556</v>
          </cell>
          <cell r="F655">
            <v>0</v>
          </cell>
          <cell r="G655">
            <v>36668556</v>
          </cell>
        </row>
        <row r="656">
          <cell r="B656">
            <v>6170509805</v>
          </cell>
          <cell r="C656" t="str">
            <v>SUMINISTROS</v>
          </cell>
          <cell r="D656">
            <v>0</v>
          </cell>
          <cell r="E656">
            <v>36668556</v>
          </cell>
          <cell r="F656">
            <v>0</v>
          </cell>
          <cell r="G656">
            <v>36668556</v>
          </cell>
        </row>
        <row r="657">
          <cell r="B657">
            <v>9</v>
          </cell>
          <cell r="C657" t="str">
            <v>ORDEN  A</v>
          </cell>
          <cell r="D657">
            <v>0</v>
          </cell>
          <cell r="E657">
            <v>4876460</v>
          </cell>
          <cell r="F657">
            <v>4876460</v>
          </cell>
          <cell r="G657">
            <v>0</v>
          </cell>
        </row>
        <row r="658">
          <cell r="B658">
            <v>91</v>
          </cell>
          <cell r="C658" t="str">
            <v>ONTINGENCIA</v>
          </cell>
          <cell r="D658">
            <v>-4376294</v>
          </cell>
          <cell r="E658">
            <v>0</v>
          </cell>
          <cell r="F658">
            <v>0</v>
          </cell>
          <cell r="G658">
            <v>-4376294</v>
          </cell>
        </row>
        <row r="659">
          <cell r="B659">
            <v>9105</v>
          </cell>
          <cell r="C659" t="str">
            <v>ALORES  REC.  EN  CUS</v>
          </cell>
          <cell r="D659">
            <v>-4376294</v>
          </cell>
          <cell r="E659">
            <v>0</v>
          </cell>
          <cell r="F659">
            <v>0</v>
          </cell>
          <cell r="G659">
            <v>-4376294</v>
          </cell>
        </row>
        <row r="660">
          <cell r="B660">
            <v>910505</v>
          </cell>
          <cell r="C660" t="str">
            <v>VALORES MOBILIARIOS</v>
          </cell>
          <cell r="D660">
            <v>-4376294</v>
          </cell>
          <cell r="E660">
            <v>0</v>
          </cell>
          <cell r="F660">
            <v>0</v>
          </cell>
          <cell r="G660">
            <v>-4376294</v>
          </cell>
        </row>
        <row r="661">
          <cell r="B661">
            <v>93</v>
          </cell>
          <cell r="C661" t="str">
            <v>NTROL</v>
          </cell>
          <cell r="D661">
            <v>-2876460</v>
          </cell>
          <cell r="E661">
            <v>3876460</v>
          </cell>
          <cell r="F661">
            <v>1000000</v>
          </cell>
          <cell r="G661">
            <v>0</v>
          </cell>
        </row>
        <row r="662">
          <cell r="B662">
            <v>9395</v>
          </cell>
          <cell r="C662" t="str">
            <v>EN  ACREED.CONT</v>
          </cell>
          <cell r="D662">
            <v>-2876460</v>
          </cell>
          <cell r="E662">
            <v>3876460</v>
          </cell>
          <cell r="F662">
            <v>1000000</v>
          </cell>
          <cell r="G662">
            <v>0</v>
          </cell>
        </row>
        <row r="663">
          <cell r="B663">
            <v>939505</v>
          </cell>
          <cell r="C663" t="str">
            <v>DOCTOS.POR COBRAR DESCONTADOS</v>
          </cell>
          <cell r="D663">
            <v>-2876460</v>
          </cell>
          <cell r="E663">
            <v>3876460</v>
          </cell>
          <cell r="F663">
            <v>1000000</v>
          </cell>
          <cell r="G663">
            <v>0</v>
          </cell>
        </row>
        <row r="664">
          <cell r="B664">
            <v>9395051</v>
          </cell>
          <cell r="C664" t="str">
            <v>CHEQUES POSTFECHADOS</v>
          </cell>
          <cell r="D664">
            <v>-2876460</v>
          </cell>
          <cell r="E664">
            <v>3876460</v>
          </cell>
          <cell r="F664">
            <v>1000000</v>
          </cell>
          <cell r="G664">
            <v>0</v>
          </cell>
        </row>
        <row r="665">
          <cell r="B665">
            <v>94</v>
          </cell>
          <cell r="C665" t="str">
            <v>CONTRA</v>
          </cell>
          <cell r="D665">
            <v>4376294</v>
          </cell>
          <cell r="E665">
            <v>0</v>
          </cell>
          <cell r="F665">
            <v>0</v>
          </cell>
          <cell r="G665">
            <v>4376294</v>
          </cell>
        </row>
        <row r="666">
          <cell r="B666">
            <v>9405</v>
          </cell>
          <cell r="C666" t="str">
            <v>ALORES  REC.EN  CUST</v>
          </cell>
          <cell r="D666">
            <v>4376294</v>
          </cell>
          <cell r="E666">
            <v>0</v>
          </cell>
          <cell r="F666">
            <v>0</v>
          </cell>
          <cell r="G666">
            <v>4376294</v>
          </cell>
        </row>
        <row r="667">
          <cell r="B667">
            <v>940505</v>
          </cell>
          <cell r="C667" t="str">
            <v>VALORES MOBILIARIOS</v>
          </cell>
          <cell r="D667">
            <v>4376294</v>
          </cell>
          <cell r="E667">
            <v>0</v>
          </cell>
          <cell r="F667">
            <v>0</v>
          </cell>
          <cell r="G667">
            <v>4376294</v>
          </cell>
        </row>
        <row r="668">
          <cell r="B668">
            <v>96</v>
          </cell>
          <cell r="C668" t="str">
            <v>ROL  POR  CONTRA</v>
          </cell>
          <cell r="D668">
            <v>2876460</v>
          </cell>
          <cell r="E668">
            <v>1000000</v>
          </cell>
          <cell r="F668">
            <v>3876460</v>
          </cell>
          <cell r="G668">
            <v>0</v>
          </cell>
        </row>
        <row r="669">
          <cell r="B669">
            <v>9695</v>
          </cell>
          <cell r="C669" t="str">
            <v>EED.CONTROL  X</v>
          </cell>
          <cell r="D669">
            <v>2876460</v>
          </cell>
          <cell r="E669">
            <v>1000000</v>
          </cell>
          <cell r="F669">
            <v>3876460</v>
          </cell>
          <cell r="G669">
            <v>0</v>
          </cell>
        </row>
        <row r="670">
          <cell r="B670">
            <v>969505</v>
          </cell>
          <cell r="C670" t="str">
            <v>DOCTOS.POR COBRAR DESCONTADOS</v>
          </cell>
          <cell r="D670">
            <v>2876460</v>
          </cell>
          <cell r="E670">
            <v>1000000</v>
          </cell>
          <cell r="F670">
            <v>3876460</v>
          </cell>
          <cell r="G670">
            <v>0</v>
          </cell>
        </row>
        <row r="671">
          <cell r="B671">
            <v>9695051</v>
          </cell>
          <cell r="C671" t="str">
            <v>CHEQUES POSFECHADOS</v>
          </cell>
          <cell r="D671">
            <v>2876460</v>
          </cell>
          <cell r="E671">
            <v>1000000</v>
          </cell>
          <cell r="F671">
            <v>3876460</v>
          </cell>
          <cell r="G671">
            <v>0</v>
          </cell>
        </row>
        <row r="673">
          <cell r="B673" t="str">
            <v>Total general</v>
          </cell>
          <cell r="C673">
            <v>0</v>
          </cell>
          <cell r="D673">
            <v>0</v>
          </cell>
          <cell r="E673">
            <v>11091554262.27</v>
          </cell>
          <cell r="F673">
            <v>11091554262.27</v>
          </cell>
          <cell r="G673">
            <v>0</v>
          </cell>
        </row>
        <row r="674">
          <cell r="G674">
            <v>0</v>
          </cell>
        </row>
      </sheetData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ITERIOS"/>
      <sheetName val="MENU"/>
      <sheetName val="AUTOS"/>
      <sheetName val="DATOS AUTOS"/>
      <sheetName val="MOTOS"/>
      <sheetName val="LAMINA"/>
      <sheetName val="CKD AUTOS"/>
      <sheetName val="REPUESTOS AUTOS"/>
      <sheetName val="REPUESTOS MOTOS"/>
      <sheetName val="ENCABEZADO"/>
      <sheetName val="DETALLE"/>
      <sheetName val="REPUESTOS VARIOS"/>
      <sheetName val="HELP"/>
    </sheetNames>
    <sheetDataSet>
      <sheetData sheetId="0">
        <row r="2">
          <cell r="P2">
            <v>1</v>
          </cell>
          <cell r="Q2" t="str">
            <v>ANGLOCOLOMBIANO</v>
          </cell>
          <cell r="R2">
            <v>860050930</v>
          </cell>
        </row>
        <row r="3">
          <cell r="P3">
            <v>2</v>
          </cell>
          <cell r="Q3" t="str">
            <v>CITIBANK</v>
          </cell>
          <cell r="R3">
            <v>860051135</v>
          </cell>
        </row>
        <row r="4">
          <cell r="P4">
            <v>3</v>
          </cell>
          <cell r="Q4" t="str">
            <v>DE COLOMBIA</v>
          </cell>
          <cell r="R4">
            <v>890903938</v>
          </cell>
        </row>
        <row r="5">
          <cell r="P5">
            <v>4</v>
          </cell>
          <cell r="Q5" t="str">
            <v>GANADERO</v>
          </cell>
          <cell r="R5">
            <v>860002030</v>
          </cell>
        </row>
        <row r="6">
          <cell r="P6">
            <v>5</v>
          </cell>
          <cell r="Q6" t="str">
            <v>INDUSTRIAL COLOMBIANO</v>
          </cell>
          <cell r="R6">
            <v>890903938</v>
          </cell>
        </row>
        <row r="7">
          <cell r="P7">
            <v>6</v>
          </cell>
          <cell r="Q7" t="str">
            <v>STANDARD CHARTERED</v>
          </cell>
          <cell r="R7">
            <v>860806648</v>
          </cell>
        </row>
        <row r="8">
          <cell r="P8">
            <v>7</v>
          </cell>
          <cell r="Q8" t="str">
            <v>AHORRAMAS</v>
          </cell>
          <cell r="R8">
            <v>890307031</v>
          </cell>
        </row>
        <row r="9">
          <cell r="P9">
            <v>8</v>
          </cell>
          <cell r="Q9" t="str">
            <v>DAVIVIENDA</v>
          </cell>
          <cell r="R9">
            <v>860034313</v>
          </cell>
        </row>
        <row r="10">
          <cell r="P10">
            <v>9</v>
          </cell>
          <cell r="Q10" t="str">
            <v>INTERBANCO CORRIENTE</v>
          </cell>
          <cell r="R10">
            <v>800213984</v>
          </cell>
        </row>
        <row r="11">
          <cell r="P11">
            <v>10</v>
          </cell>
          <cell r="Q11" t="str">
            <v>DE COLOMBIA (PANAMA)</v>
          </cell>
          <cell r="R11">
            <v>860002965</v>
          </cell>
        </row>
        <row r="12">
          <cell r="P12">
            <v>11</v>
          </cell>
          <cell r="Q12" t="str">
            <v>AMERICAN EXPRESS (Miami)</v>
          </cell>
          <cell r="R12">
            <v>305374452</v>
          </cell>
        </row>
        <row r="13">
          <cell r="P13">
            <v>12</v>
          </cell>
          <cell r="Q13" t="str">
            <v>CITIBANK (NY)</v>
          </cell>
          <cell r="R13">
            <v>36185449</v>
          </cell>
        </row>
        <row r="14">
          <cell r="P14">
            <v>13</v>
          </cell>
          <cell r="Q14" t="str">
            <v>CORFIVALLE</v>
          </cell>
          <cell r="R14">
            <v>890300653</v>
          </cell>
        </row>
        <row r="15">
          <cell r="P15">
            <v>14</v>
          </cell>
          <cell r="Q15" t="str">
            <v>IFI</v>
          </cell>
          <cell r="R15">
            <v>899999088</v>
          </cell>
        </row>
        <row r="16">
          <cell r="P16">
            <v>15</v>
          </cell>
          <cell r="Q16" t="str">
            <v>CORFICALDAS</v>
          </cell>
          <cell r="R16">
            <v>890800186</v>
          </cell>
        </row>
        <row r="17">
          <cell r="P17">
            <v>16</v>
          </cell>
          <cell r="Q17" t="str">
            <v>CORFIFES</v>
          </cell>
          <cell r="R17">
            <v>860020408</v>
          </cell>
        </row>
        <row r="18">
          <cell r="P18">
            <v>17</v>
          </cell>
          <cell r="Q18" t="str">
            <v>DE OCCIDENTE</v>
          </cell>
          <cell r="R18">
            <v>890300279</v>
          </cell>
        </row>
        <row r="19">
          <cell r="P19">
            <v>18</v>
          </cell>
          <cell r="Q19" t="str">
            <v>BANCOLDEX</v>
          </cell>
          <cell r="R19">
            <v>800149923</v>
          </cell>
        </row>
        <row r="20">
          <cell r="P20">
            <v>19</v>
          </cell>
          <cell r="Q20" t="str">
            <v>CORFIANDES</v>
          </cell>
          <cell r="R20">
            <v>860040264</v>
          </cell>
        </row>
        <row r="21">
          <cell r="P21">
            <v>20</v>
          </cell>
          <cell r="Q21" t="str">
            <v>CORFINSURA</v>
          </cell>
          <cell r="R21">
            <v>890903852</v>
          </cell>
        </row>
        <row r="22">
          <cell r="P22">
            <v>21</v>
          </cell>
          <cell r="Q22" t="str">
            <v>BOGOTA</v>
          </cell>
          <cell r="R22">
            <v>860002964</v>
          </cell>
        </row>
        <row r="23">
          <cell r="P23">
            <v>22</v>
          </cell>
          <cell r="Q23" t="str">
            <v>MERCANTIL DE COLOMBIA</v>
          </cell>
          <cell r="R23">
            <v>860040178</v>
          </cell>
        </row>
        <row r="24">
          <cell r="P24">
            <v>23</v>
          </cell>
          <cell r="Q24" t="str">
            <v>PENDIENTE DE CANCELAR</v>
          </cell>
          <cell r="R24" t="str">
            <v>000000000</v>
          </cell>
        </row>
        <row r="25">
          <cell r="P25">
            <v>24</v>
          </cell>
          <cell r="Q25" t="str">
            <v>BANCAFE</v>
          </cell>
          <cell r="R25">
            <v>860002962</v>
          </cell>
        </row>
        <row r="26">
          <cell r="P26">
            <v>25</v>
          </cell>
          <cell r="Q26" t="str">
            <v xml:space="preserve">SANTANDER </v>
          </cell>
          <cell r="R26">
            <v>860032909</v>
          </cell>
        </row>
        <row r="27">
          <cell r="P27">
            <v>26</v>
          </cell>
          <cell r="Q27" t="str">
            <v xml:space="preserve">CORFICOLOMBIANA </v>
          </cell>
          <cell r="R27">
            <v>860050930</v>
          </cell>
        </row>
        <row r="28">
          <cell r="P28">
            <v>27</v>
          </cell>
          <cell r="Q28" t="str">
            <v>GRANDBANCO</v>
          </cell>
          <cell r="R28">
            <v>860047549</v>
          </cell>
        </row>
        <row r="29">
          <cell r="P29">
            <v>28</v>
          </cell>
          <cell r="Q29" t="str">
            <v xml:space="preserve">BANCO ALIADAS S.A. </v>
          </cell>
          <cell r="R29">
            <v>890921129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G A JUN-06"/>
      <sheetName val="Gsto Fcro"/>
      <sheetName val="BaseGF"/>
      <sheetName val="BasPasiv"/>
      <sheetName val="V"/>
      <sheetName val="C"/>
      <sheetName val="R"/>
      <sheetName val="CI"/>
      <sheetName val="PY"/>
      <sheetName val="BM"/>
      <sheetName val="FCM"/>
      <sheetName val="FFM"/>
      <sheetName val="PA"/>
      <sheetName val="BA"/>
      <sheetName val="FCA"/>
      <sheetName val="FFA"/>
      <sheetName val="GF"/>
      <sheetName val="Indices"/>
      <sheetName val="VNI"/>
      <sheetName val="PM"/>
      <sheetName val="Consol"/>
      <sheetName val="BGab"/>
      <sheetName val="Invrs"/>
      <sheetName val="Gto Fin"/>
      <sheetName val="Bases"/>
      <sheetName val="PM2"/>
      <sheetName val="P&amp;G"/>
      <sheetName val="Gráfico3"/>
      <sheetName val="Indices 10"/>
      <sheetName val="FLUJO"/>
      <sheetName val="PAS-GF"/>
      <sheetName val="BALANCE"/>
      <sheetName val="Gráfico1"/>
      <sheetName val="Gráfico2"/>
      <sheetName val="BM2"/>
      <sheetName val="Flujote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 refreshError="1"/>
      <sheetData sheetId="33" refreshError="1"/>
      <sheetData sheetId="34"/>
      <sheetData sheetId="35"/>
      <sheetData sheetId="3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OC"/>
      <sheetName val="OS"/>
      <sheetName val="EA"/>
      <sheetName val="bdctas"/>
      <sheetName val="Bdart"/>
      <sheetName val="bdprov"/>
      <sheetName val="F_Compras"/>
      <sheetName val="F_Servicios"/>
      <sheetName val="f_ea"/>
      <sheetName val="f_sa"/>
      <sheetName val="td_exi"/>
      <sheetName val="td_pro"/>
      <sheetName val="informe"/>
      <sheetName val="resumen"/>
      <sheetName val="Empresas"/>
      <sheetName val="Hoja1"/>
      <sheetName val="Copia Salidas_Septiembre 28-09-"/>
      <sheetName val="Eje"/>
      <sheetName val="Tablas"/>
      <sheetName val="Grafico total manto"/>
      <sheetName val="Grafico Motor"/>
      <sheetName val="Chasis grafico"/>
      <sheetName val="Carroceria grafica"/>
      <sheetName val="Lla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B_Datos"/>
      <sheetName val="Mtto_Gral"/>
      <sheetName val="Mtto_Art"/>
      <sheetName val="Mtto_Pad"/>
      <sheetName val="Mtto_Com"/>
      <sheetName val="bdctas"/>
      <sheetName val="Flota_Actual"/>
      <sheetName val="PO"/>
    </sheetNames>
    <sheetDataSet>
      <sheetData sheetId="0" refreshError="1"/>
      <sheetData sheetId="1" refreshError="1"/>
      <sheetData sheetId="2" refreshError="1"/>
      <sheetData sheetId="3">
        <row r="15">
          <cell r="F15" t="str">
            <v>-</v>
          </cell>
        </row>
      </sheetData>
      <sheetData sheetId="4">
        <row r="89">
          <cell r="F89" t="str">
            <v>-</v>
          </cell>
        </row>
      </sheetData>
      <sheetData sheetId="5">
        <row r="163">
          <cell r="F163" t="str">
            <v>-</v>
          </cell>
        </row>
      </sheetData>
      <sheetData sheetId="6">
        <row r="6">
          <cell r="C6" t="str">
            <v>CHASIS</v>
          </cell>
        </row>
        <row r="7">
          <cell r="C7" t="str">
            <v>FILTROS</v>
          </cell>
        </row>
        <row r="8">
          <cell r="C8" t="str">
            <v>Filtros</v>
          </cell>
        </row>
        <row r="9">
          <cell r="C9" t="str">
            <v>LUBRICANTES</v>
          </cell>
        </row>
        <row r="10">
          <cell r="C10" t="str">
            <v>Lubricantes - Mtto Terceros</v>
          </cell>
        </row>
        <row r="11">
          <cell r="C11" t="str">
            <v>Lubricante Motor</v>
          </cell>
        </row>
        <row r="12">
          <cell r="C12" t="str">
            <v>Lubricante Transmision</v>
          </cell>
        </row>
        <row r="13">
          <cell r="C13" t="str">
            <v>Lubricante Diferencial</v>
          </cell>
        </row>
        <row r="14">
          <cell r="C14" t="str">
            <v xml:space="preserve">REVISIONES PERIODICAS </v>
          </cell>
        </row>
        <row r="15">
          <cell r="C15" t="str">
            <v xml:space="preserve">Revisiones Periodicas </v>
          </cell>
        </row>
        <row r="16">
          <cell r="C16" t="str">
            <v>Muestras de Aceite</v>
          </cell>
        </row>
        <row r="17">
          <cell r="C17" t="str">
            <v>REPUESTOS</v>
          </cell>
        </row>
        <row r="18">
          <cell r="C18" t="str">
            <v>Sistema de Frenos</v>
          </cell>
        </row>
        <row r="19">
          <cell r="C19" t="str">
            <v>Sistema de Transmision</v>
          </cell>
        </row>
        <row r="20">
          <cell r="C20" t="str">
            <v>Sistema Electronico</v>
          </cell>
        </row>
        <row r="21">
          <cell r="C21" t="str">
            <v>Sistema Electrico</v>
          </cell>
        </row>
        <row r="22">
          <cell r="C22" t="str">
            <v>Sistema de Suspension</v>
          </cell>
        </row>
        <row r="23">
          <cell r="C23" t="str">
            <v>Sistema de Combustible</v>
          </cell>
        </row>
        <row r="24">
          <cell r="C24" t="str">
            <v>Sistema de Refrigeracion</v>
          </cell>
        </row>
        <row r="25">
          <cell r="C25" t="str">
            <v>Sistema Neumatico</v>
          </cell>
        </row>
        <row r="26">
          <cell r="C26" t="str">
            <v>Sistema de Admision de Escape</v>
          </cell>
        </row>
        <row r="27">
          <cell r="C27" t="str">
            <v>Sistema de Motor</v>
          </cell>
        </row>
        <row r="28">
          <cell r="C28" t="str">
            <v>Sistemas de Ejes</v>
          </cell>
        </row>
        <row r="29">
          <cell r="C29" t="str">
            <v>Sistemas Hidraulico</v>
          </cell>
        </row>
        <row r="30">
          <cell r="C30" t="str">
            <v>Sistemas de Direccion</v>
          </cell>
        </row>
        <row r="31">
          <cell r="C31" t="str">
            <v>Sistemas de Chasis</v>
          </cell>
        </row>
        <row r="32">
          <cell r="C32" t="str">
            <v xml:space="preserve">Otros Repuestos - Chasis </v>
          </cell>
        </row>
        <row r="33">
          <cell r="C33" t="str">
            <v>OTROS COSTOS - CHASIS</v>
          </cell>
        </row>
        <row r="34">
          <cell r="C34" t="str">
            <v xml:space="preserve">Otros Costos - Chasis </v>
          </cell>
        </row>
        <row r="35">
          <cell r="C35" t="str">
            <v>CARROCERÍA</v>
          </cell>
        </row>
        <row r="36">
          <cell r="C36" t="str">
            <v>REPUESTOS</v>
          </cell>
        </row>
        <row r="37">
          <cell r="C37" t="str">
            <v>Sistema Electrico</v>
          </cell>
        </row>
        <row r="38">
          <cell r="C38" t="str">
            <v>Sistema Neumatico</v>
          </cell>
        </row>
        <row r="39">
          <cell r="C39" t="str">
            <v>Accesorios</v>
          </cell>
        </row>
        <row r="40">
          <cell r="C40" t="str">
            <v>Señaletica</v>
          </cell>
        </row>
        <row r="41">
          <cell r="C41" t="str">
            <v>Vidrios</v>
          </cell>
        </row>
        <row r="42">
          <cell r="C42" t="str">
            <v>Sistema de Puertas</v>
          </cell>
        </row>
        <row r="43">
          <cell r="C43" t="str">
            <v>Sistema de Iluminacion</v>
          </cell>
        </row>
        <row r="44">
          <cell r="C44" t="str">
            <v>Compuertas y Empaques</v>
          </cell>
        </row>
        <row r="45">
          <cell r="C45" t="str">
            <v>Estructura</v>
          </cell>
        </row>
        <row r="46">
          <cell r="C46" t="str">
            <v xml:space="preserve">Otros Repuestos - Carroceria </v>
          </cell>
        </row>
        <row r="47">
          <cell r="C47" t="str">
            <v>LAMINA Y PINTURA</v>
          </cell>
        </row>
        <row r="48">
          <cell r="C48" t="str">
            <v>Reparaciones por terceros</v>
          </cell>
        </row>
        <row r="49">
          <cell r="C49" t="str">
            <v>Tintas</v>
          </cell>
        </row>
        <row r="50">
          <cell r="C50" t="str">
            <v>Consumibles</v>
          </cell>
        </row>
        <row r="51">
          <cell r="C51" t="str">
            <v>Latoneria</v>
          </cell>
        </row>
        <row r="52">
          <cell r="C52" t="str">
            <v>MNTO. EXTINTORES</v>
          </cell>
        </row>
        <row r="53">
          <cell r="C53" t="str">
            <v>Mtto Extintores</v>
          </cell>
        </row>
        <row r="54">
          <cell r="C54" t="str">
            <v>Extintores nuevos</v>
          </cell>
        </row>
        <row r="55">
          <cell r="C55" t="str">
            <v>LLANTAS</v>
          </cell>
        </row>
        <row r="56">
          <cell r="C56" t="str">
            <v>Llantas Nuevas</v>
          </cell>
        </row>
        <row r="57">
          <cell r="C57" t="str">
            <v>Llantas Reencauchadas</v>
          </cell>
        </row>
        <row r="58">
          <cell r="C58" t="str">
            <v>Alineacion y Balanceo</v>
          </cell>
        </row>
        <row r="59">
          <cell r="C59" t="str">
            <v>Rines</v>
          </cell>
        </row>
        <row r="60">
          <cell r="C60" t="str">
            <v>Reparaciones Menores</v>
          </cell>
        </row>
        <row r="61">
          <cell r="C61" t="str">
            <v xml:space="preserve">Marcada e Inventario </v>
          </cell>
        </row>
        <row r="62">
          <cell r="C62" t="str">
            <v>Regrabado</v>
          </cell>
        </row>
        <row r="63">
          <cell r="C63" t="str">
            <v>Reparaciones Mayores</v>
          </cell>
        </row>
        <row r="64">
          <cell r="C64" t="str">
            <v>Montajes y Rotaciones</v>
          </cell>
        </row>
        <row r="65">
          <cell r="C65" t="str">
            <v>Otros Costos - Llantas</v>
          </cell>
        </row>
        <row r="66">
          <cell r="C66" t="str">
            <v>AIRE ACONDICIONADO</v>
          </cell>
        </row>
        <row r="67">
          <cell r="C67" t="str">
            <v>Lubricantes</v>
          </cell>
        </row>
        <row r="68">
          <cell r="C68" t="str">
            <v>Filtros</v>
          </cell>
        </row>
        <row r="69">
          <cell r="C69" t="str">
            <v>Refrigerante</v>
          </cell>
        </row>
        <row r="70">
          <cell r="C70" t="str">
            <v>Repuestos</v>
          </cell>
        </row>
        <row r="71">
          <cell r="C71" t="str">
            <v>Revisones</v>
          </cell>
        </row>
        <row r="72">
          <cell r="C72" t="str">
            <v>Sistema de Refrigeracion</v>
          </cell>
        </row>
        <row r="73">
          <cell r="C73" t="str">
            <v>Sistema de Ventilacion</v>
          </cell>
        </row>
        <row r="74">
          <cell r="C74" t="str">
            <v>Sistema Electrico</v>
          </cell>
        </row>
        <row r="75">
          <cell r="C75" t="str">
            <v>Sistema de potencia</v>
          </cell>
        </row>
        <row r="76">
          <cell r="C76" t="str">
            <v>Sistema Compresor</v>
          </cell>
        </row>
        <row r="77">
          <cell r="C77" t="str">
            <v>Otros Costos - Aire Acondicionado</v>
          </cell>
        </row>
        <row r="78">
          <cell r="C78" t="str">
            <v>TRANSMISORES DE FRECUENCIA</v>
          </cell>
        </row>
        <row r="79">
          <cell r="C79" t="str">
            <v>repuestos</v>
          </cell>
        </row>
        <row r="80">
          <cell r="C80" t="str">
            <v xml:space="preserve">revisiones  </v>
          </cell>
        </row>
        <row r="81">
          <cell r="C81" t="str">
            <v>Transmisores de Frecuencia</v>
          </cell>
        </row>
        <row r="82">
          <cell r="C82" t="str">
            <v>INSUMOS GENERALES DE MANTENIMIENTO</v>
          </cell>
        </row>
        <row r="83">
          <cell r="C83" t="str">
            <v>Insumos Generales de Mtto</v>
          </cell>
        </row>
      </sheetData>
      <sheetData sheetId="7"/>
      <sheetData sheetId="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guridad Perimetral"/>
      <sheetName val="Planes Hardware"/>
      <sheetName val="Fortalec Seg Física e Inf (VER)"/>
      <sheetName val="Soporte SAFIX"/>
      <sheetName val="Fortalec Seg Física e Inf"/>
      <sheetName val="Estado"/>
    </sheetNames>
    <sheetDataSet>
      <sheetData sheetId="0"/>
      <sheetData sheetId="1"/>
      <sheetData sheetId="2"/>
      <sheetData sheetId="3"/>
      <sheetData sheetId="4"/>
      <sheetData sheetId="5">
        <row r="4">
          <cell r="F4" t="str">
            <v>ejecutado</v>
          </cell>
        </row>
        <row r="5">
          <cell r="F5" t="str">
            <v>En proceso</v>
          </cell>
        </row>
        <row r="6">
          <cell r="F6" t="str">
            <v>No ejecutado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mbios situacion finan pre"/>
      <sheetName val="PRES."/>
      <sheetName val="balance"/>
      <sheetName val="cambios componentes k de t"/>
      <sheetName val="Variación Corrientes"/>
      <sheetName val="flujo de efectivo pres"/>
      <sheetName val="Variación no Corrient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umo_Ppto"/>
      <sheetName val="Gerencia_General_Ppto"/>
      <sheetName val="Insumo_Ejecucion"/>
      <sheetName val="Ejecucion_Presupuestal"/>
      <sheetName val="Ctas_IVA"/>
      <sheetName val="Control_Ejecucion"/>
      <sheetName val="Ejecución Mes"/>
      <sheetName val="Ejecución acomulado"/>
      <sheetName val="Control_Pptal_Mes_Mes"/>
    </sheetNames>
    <sheetDataSet>
      <sheetData sheetId="0"/>
      <sheetData sheetId="1">
        <row r="9">
          <cell r="B9">
            <v>4</v>
          </cell>
        </row>
      </sheetData>
      <sheetData sheetId="2"/>
      <sheetData sheetId="3">
        <row r="9">
          <cell r="D9">
            <v>0</v>
          </cell>
        </row>
      </sheetData>
      <sheetData sheetId="4"/>
      <sheetData sheetId="5">
        <row r="2">
          <cell r="X2">
            <v>42370</v>
          </cell>
        </row>
        <row r="3">
          <cell r="X3">
            <v>42401</v>
          </cell>
        </row>
        <row r="4">
          <cell r="X4">
            <v>42430</v>
          </cell>
        </row>
        <row r="5">
          <cell r="X5">
            <v>42461</v>
          </cell>
        </row>
        <row r="6">
          <cell r="X6">
            <v>42491</v>
          </cell>
        </row>
        <row r="7">
          <cell r="X7">
            <v>42522</v>
          </cell>
        </row>
        <row r="8">
          <cell r="X8">
            <v>42552</v>
          </cell>
        </row>
        <row r="9">
          <cell r="X9">
            <v>42583</v>
          </cell>
        </row>
        <row r="10">
          <cell r="X10">
            <v>42614</v>
          </cell>
        </row>
        <row r="11">
          <cell r="X11">
            <v>42644</v>
          </cell>
        </row>
        <row r="12">
          <cell r="X12">
            <v>42675</v>
          </cell>
        </row>
        <row r="13">
          <cell r="X13">
            <v>42705</v>
          </cell>
        </row>
      </sheetData>
      <sheetData sheetId="6"/>
      <sheetData sheetId="7"/>
      <sheetData sheetId="8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G A JUN-06"/>
      <sheetName val="Ejec a Mar-11"/>
      <sheetName val="Bases"/>
      <sheetName val="Vtas"/>
      <sheetName val="Cto"/>
      <sheetName val="Car&amp;Inv"/>
      <sheetName val="GF10-11"/>
      <sheetName val="GF"/>
      <sheetName val="datpas"/>
      <sheetName val="Gráfpas"/>
      <sheetName val="pas real-ppto"/>
      <sheetName val="CC 11-12"/>
      <sheetName val="GráfGF"/>
      <sheetName val="DAT-AD"/>
      <sheetName val="GF-AD"/>
      <sheetName val="Proy LF"/>
      <sheetName val="PGmes"/>
      <sheetName val="Invers"/>
      <sheetName val="Proy"/>
      <sheetName val="BGmes"/>
      <sheetName val="Fjomes"/>
      <sheetName val="Met"/>
      <sheetName val="P&amp;G"/>
      <sheetName val="P&amp;G x Emp"/>
      <sheetName val="BALGEN"/>
      <sheetName val="FLUJO"/>
      <sheetName val="Indi"/>
      <sheetName val="GF A FEB-11"/>
      <sheetName val="Indices"/>
      <sheetName val="FCT(2)"/>
      <sheetName val="VNI"/>
      <sheetName val="PA VAR"/>
      <sheetName val="Hoja1"/>
      <sheetName val="PG Real vs Bcos"/>
      <sheetName val="LucrocraJun-11"/>
      <sheetName val="I"/>
      <sheetName val="Py"/>
      <sheetName val="V"/>
      <sheetName val="C"/>
      <sheetName val="C&amp;I"/>
      <sheetName val="Oper Ext"/>
      <sheetName val="Fmes"/>
      <sheetName val="BG"/>
      <sheetName val="FJO"/>
      <sheetName val="Ind"/>
      <sheetName val="PLF"/>
      <sheetName val="PFF"/>
      <sheetName val="Wk Fan"/>
      <sheetName val="WK Ade"/>
      <sheetName val="GF Fan"/>
      <sheetName val="Hoja2"/>
      <sheetName val="GFClau"/>
      <sheetName val="PasLF"/>
      <sheetName val="PasF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. PRODUCCIONX DISEÑO"/>
      <sheetName val="ESTAD. PESOS BANDA ENE-AGO 2002"/>
      <sheetName val="PRODUCCION POR TAMAÑOS"/>
      <sheetName val="COSTOS vs. VENTA - RENTABILIDAD"/>
      <sheetName val="MATERIA PRIMA 2"/>
      <sheetName val="ABACO TRM"/>
      <sheetName val="MATRIZ DE DESCUENTOS"/>
      <sheetName val="Lista Precios 2002 (Oct 12)"/>
      <sheetName val="Hoja1"/>
      <sheetName val="Costos"/>
      <sheetName val="Lista Precios 2002 (final)"/>
      <sheetName val="MATERIA PRIMA"/>
      <sheetName val="PRECIOS COMPARATIVOS"/>
      <sheetName val="Datos Dollar"/>
      <sheetName val="ProyeccioN Dollar"/>
      <sheetName val="LISTA PRECIOS INSUMOS"/>
      <sheetName val="MANO DE OBRA"/>
      <sheetName val="MATERIALES INDIRECTOS"/>
      <sheetName val="ELECTRICIDAD"/>
      <sheetName val="COSTOS INDIRECTOS DE FABRIC"/>
    </sheetNames>
    <sheetDataSet>
      <sheetData sheetId="0" refreshError="1"/>
      <sheetData sheetId="1" refreshError="1">
        <row r="2827">
          <cell r="G2827">
            <v>6.6379619662719769E-2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ú"/>
      <sheetName val="Ciudad Móvil"/>
      <sheetName val="Ciudad Móvil 2"/>
      <sheetName val="Connexión"/>
      <sheetName val="Connexión 2"/>
      <sheetName val="Citi Móvil"/>
      <sheetName val="Citi Móvil 2"/>
      <sheetName val="Interflax"/>
      <sheetName val="Interflax 2"/>
      <sheetName val="Interflax LCM"/>
      <sheetName val="Interflax LCX"/>
      <sheetName val="Interflax AE"/>
      <sheetName val="Interflax VCM"/>
      <sheetName val="Interflax VCX"/>
      <sheetName val="Interflax R"/>
      <sheetName val="Superpolo"/>
      <sheetName val="Superpolo 2"/>
      <sheetName val="Soproas"/>
      <sheetName val="Soproas 2"/>
      <sheetName val="Monteria"/>
      <sheetName val="Monteria 2"/>
      <sheetName val="Centro Express"/>
      <sheetName val="Metrosinú"/>
      <sheetName val="Sotracor-Inter"/>
      <sheetName val="Sotracor-Inter 2"/>
      <sheetName val="Vehitrans"/>
      <sheetName val="Vehitrans 2"/>
      <sheetName val="Bandtek"/>
      <sheetName val="Bandtek 2"/>
      <sheetName val="Extrusiones"/>
      <sheetName val="Extrusiones 2"/>
      <sheetName val="Effikaz"/>
      <sheetName val="Effikaz 2"/>
      <sheetName val="Soluciones"/>
      <sheetName val="Soluciones 2"/>
      <sheetName val="Subus"/>
      <sheetName val="Subus 2"/>
      <sheetName val="Ciudad Limpia Bta"/>
      <sheetName val="Ciudad Limpia Bta 2"/>
      <sheetName val="Ciudad Limpia Neiva"/>
      <sheetName val="Ciudad Limpia Neiva 2"/>
      <sheetName val="P&amp;G Resumen"/>
      <sheetName val="P&amp;G Resumen 2"/>
      <sheetName val="Proyección"/>
      <sheetName val="Menú Gráficas"/>
      <sheetName val="Control presupuestal 2008-6"/>
      <sheetName val="Ciudad Móvil 3"/>
      <sheetName val="Connexión 3"/>
      <sheetName val="Citi Móvil 3"/>
      <sheetName val="Soproas 3"/>
      <sheetName val="Monteria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EFES "/>
      <sheetName val="empleado"/>
      <sheetName val="HOJA DE VIDA "/>
      <sheetName val="EMPLEADOS "/>
    </sheetNames>
    <sheetDataSet>
      <sheetData sheetId="0" refreshError="1">
        <row r="4">
          <cell r="B4" t="str">
            <v>ADM OPERATIVA</v>
          </cell>
          <cell r="D4" t="str">
            <v xml:space="preserve">ASCANIO SANCHEZ RAFAEL ASCANIO               </v>
          </cell>
        </row>
        <row r="5">
          <cell r="B5" t="str">
            <v>B1</v>
          </cell>
          <cell r="D5" t="str">
            <v xml:space="preserve">BENAVIDES PRIETO OSCAR MAURICIO               </v>
          </cell>
        </row>
        <row r="6">
          <cell r="B6" t="str">
            <v>B2</v>
          </cell>
          <cell r="D6" t="str">
            <v xml:space="preserve">BENDECK MEMBREﾑO FRANCISCO WILLIAM                </v>
          </cell>
        </row>
        <row r="7">
          <cell r="B7" t="str">
            <v xml:space="preserve">CARTERA </v>
          </cell>
          <cell r="D7" t="str">
            <v xml:space="preserve">CARRERO MORENO JOSE EDILBERTO                </v>
          </cell>
        </row>
        <row r="8">
          <cell r="B8" t="str">
            <v xml:space="preserve">COMERCIAL </v>
          </cell>
          <cell r="D8" t="str">
            <v xml:space="preserve">CASTELLANOS CUADRADO   CARLOS MARIO        </v>
          </cell>
        </row>
        <row r="9">
          <cell r="B9" t="str">
            <v>COMPRAS</v>
          </cell>
          <cell r="D9" t="str">
            <v xml:space="preserve">CASTRO PEREZ   EDILBERTO               </v>
          </cell>
        </row>
        <row r="10">
          <cell r="B10" t="str">
            <v>CONTABILIDAD</v>
          </cell>
          <cell r="D10" t="str">
            <v xml:space="preserve">CORDOBA FONTECHA JONATHAN                   </v>
          </cell>
        </row>
        <row r="11">
          <cell r="B11" t="str">
            <v>ECOTTRANS</v>
          </cell>
          <cell r="D11" t="str">
            <v xml:space="preserve">CORTES HENAO GUILLERMO                </v>
          </cell>
        </row>
        <row r="12">
          <cell r="B12" t="str">
            <v xml:space="preserve">FYM </v>
          </cell>
          <cell r="D12" t="str">
            <v xml:space="preserve">GOMEZ RAMIREZ CESAR JULIO                 </v>
          </cell>
        </row>
        <row r="13">
          <cell r="B13" t="str">
            <v>G3</v>
          </cell>
          <cell r="D13" t="str">
            <v xml:space="preserve">GONZALEZ CUBILLOS  JOSE BERNARDINO           </v>
          </cell>
        </row>
        <row r="14">
          <cell r="B14" t="str">
            <v>G4</v>
          </cell>
          <cell r="D14" t="str">
            <v xml:space="preserve">GONZALEZ LEMUS  FREDDY ARTURO               </v>
          </cell>
        </row>
        <row r="15">
          <cell r="B15" t="str">
            <v>G5</v>
          </cell>
          <cell r="D15" t="str">
            <v xml:space="preserve">MOLANO ALBARRACIN MARIO              </v>
          </cell>
        </row>
        <row r="16">
          <cell r="B16" t="str">
            <v>G6</v>
          </cell>
          <cell r="D16" t="str">
            <v xml:space="preserve">MOLANO FORERO FRANCISCO                </v>
          </cell>
        </row>
        <row r="17">
          <cell r="B17" t="str">
            <v>GERENCIA</v>
          </cell>
          <cell r="D17" t="str">
            <v xml:space="preserve">PACHON OBANDO JOSE ORLANDO                  </v>
          </cell>
        </row>
        <row r="18">
          <cell r="B18" t="str">
            <v>H6</v>
          </cell>
          <cell r="D18" t="str">
            <v xml:space="preserve">QUIROGA LUIS IGNACIO                         </v>
          </cell>
        </row>
        <row r="19">
          <cell r="B19" t="str">
            <v>J1</v>
          </cell>
          <cell r="D19" t="str">
            <v xml:space="preserve">ROJAS SALCEDO FELIX ANTONIO                  </v>
          </cell>
        </row>
        <row r="20">
          <cell r="B20" t="str">
            <v>J2</v>
          </cell>
          <cell r="D20" t="str">
            <v xml:space="preserve">SANCHEZ ROCHA ALEXANDER                 </v>
          </cell>
        </row>
        <row r="21">
          <cell r="B21" t="str">
            <v>J3</v>
          </cell>
        </row>
        <row r="22">
          <cell r="B22" t="str">
            <v>J4</v>
          </cell>
        </row>
        <row r="23">
          <cell r="B23" t="str">
            <v>QSHE</v>
          </cell>
        </row>
        <row r="24">
          <cell r="B24" t="str">
            <v>R1</v>
          </cell>
        </row>
        <row r="25">
          <cell r="B25" t="str">
            <v>R2</v>
          </cell>
        </row>
        <row r="26">
          <cell r="B26" t="str">
            <v>R6</v>
          </cell>
        </row>
        <row r="27">
          <cell r="B27" t="str">
            <v>R8</v>
          </cell>
        </row>
        <row r="28">
          <cell r="B28" t="str">
            <v>RRHH</v>
          </cell>
        </row>
        <row r="29">
          <cell r="B29" t="str">
            <v>TAL</v>
          </cell>
        </row>
        <row r="30">
          <cell r="B30" t="str">
            <v xml:space="preserve">VGL </v>
          </cell>
        </row>
      </sheetData>
      <sheetData sheetId="1"/>
      <sheetData sheetId="2"/>
      <sheetData sheetId="3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 TEMP_CONTA Y CPRAS"/>
      <sheetName val="DIR FCIERO PRESUPUESTO"/>
      <sheetName val="MO TEMP_CATASTRO"/>
      <sheetName val="MO TEMP_CARTERA Y AT. USUARIOS"/>
      <sheetName val="MO DIREC"/>
      <sheetName val="justificación catastro"/>
      <sheetName val="ppto catastro-07"/>
      <sheetName val="Justif Cartera"/>
      <sheetName val="ASEINGES"/>
      <sheetName val="salarios 2006"/>
      <sheetName val="NOMINA_CATASTRO"/>
      <sheetName val="CAPACITACIÓN"/>
      <sheetName val="PARAMET "/>
      <sheetName val="reales"/>
      <sheetName val="CUPIC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 Ventas"/>
      <sheetName val="Detalle Ventas Formula"/>
      <sheetName val="GASTO 1"/>
      <sheetName val="FFC"/>
      <sheetName val="Estado de Ganan. Y Perd. Ac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art"/>
      <sheetName val="F_Servicios"/>
      <sheetName val="F_Compras"/>
      <sheetName val="f_ea"/>
      <sheetName val="f_sa"/>
      <sheetName val="Empresas"/>
      <sheetName val="Precios_Articul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 1"/>
      <sheetName val="INMOVILIZADOS CONSOLIDADO"/>
      <sheetName val="anexo abril-junio"/>
      <sheetName val="CALCULOS"/>
      <sheetName val="TABLAS"/>
      <sheetName val="base"/>
      <sheetName val="CONSULTAS"/>
      <sheetName val="np"/>
      <sheetName val="NP0725"/>
      <sheetName val="CIERRE NP 0541"/>
    </sheetNames>
    <sheetDataSet>
      <sheetData sheetId="0"/>
      <sheetData sheetId="1"/>
      <sheetData sheetId="2"/>
      <sheetData sheetId="3">
        <row r="6">
          <cell r="A6" t="str">
            <v>Código</v>
          </cell>
          <cell r="B6" t="str">
            <v>Descripción</v>
          </cell>
          <cell r="C6" t="str">
            <v>c.o</v>
          </cell>
          <cell r="F6" t="str">
            <v>ACUMULADO DE ABRIL A JUNIO</v>
          </cell>
          <cell r="M6" t="str">
            <v>ACUMULADO 2 TRIMESTRE</v>
          </cell>
          <cell r="Q6" t="str">
            <v>ACUMULADO AÑO 2008</v>
          </cell>
        </row>
        <row r="7">
          <cell r="D7" t="str">
            <v>SALDO DIC07</v>
          </cell>
          <cell r="E7">
            <v>39417</v>
          </cell>
          <cell r="F7" t="str">
            <v>DEBITO</v>
          </cell>
          <cell r="G7" t="str">
            <v>CREDITO</v>
          </cell>
          <cell r="H7" t="str">
            <v>SALDO MARZO08</v>
          </cell>
          <cell r="I7" t="str">
            <v>CIERRE</v>
          </cell>
          <cell r="J7" t="str">
            <v>RECL</v>
          </cell>
          <cell r="K7" t="str">
            <v>CASILLA TRIMESTRE</v>
          </cell>
          <cell r="M7" t="str">
            <v>ACTIVO</v>
          </cell>
          <cell r="N7" t="str">
            <v>DIFERIDO</v>
          </cell>
          <cell r="O7" t="str">
            <v>MEJORAS</v>
          </cell>
          <cell r="P7" t="str">
            <v>GASTO</v>
          </cell>
          <cell r="Q7" t="str">
            <v>DEBITO</v>
          </cell>
          <cell r="R7" t="str">
            <v>CREDITO</v>
          </cell>
          <cell r="S7" t="str">
            <v>SALDO DIC08</v>
          </cell>
          <cell r="T7" t="str">
            <v>CIERRE</v>
          </cell>
          <cell r="U7" t="str">
            <v>RECL</v>
          </cell>
          <cell r="V7" t="str">
            <v>cierre periodo 2006</v>
          </cell>
          <cell r="W7" t="str">
            <v>casilla acumulado año</v>
          </cell>
          <cell r="X7" t="str">
            <v>Clase</v>
          </cell>
        </row>
        <row r="8">
          <cell r="A8" t="str">
            <v>NP0138</v>
          </cell>
          <cell r="B8" t="str">
            <v>PROYECTO  LA LLANADA</v>
          </cell>
          <cell r="C8" t="str">
            <v>PGC</v>
          </cell>
          <cell r="D8">
            <v>0</v>
          </cell>
          <cell r="E8">
            <v>0</v>
          </cell>
          <cell r="F8">
            <v>4</v>
          </cell>
          <cell r="G8">
            <v>0</v>
          </cell>
          <cell r="H8">
            <v>10</v>
          </cell>
          <cell r="I8">
            <v>0</v>
          </cell>
          <cell r="J8">
            <v>0</v>
          </cell>
          <cell r="K8">
            <v>4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10</v>
          </cell>
          <cell r="R8">
            <v>0</v>
          </cell>
          <cell r="S8">
            <v>10</v>
          </cell>
          <cell r="T8">
            <v>0</v>
          </cell>
          <cell r="U8">
            <v>0</v>
          </cell>
          <cell r="V8">
            <v>0</v>
          </cell>
          <cell r="W8">
            <v>10</v>
          </cell>
          <cell r="X8">
            <v>1</v>
          </cell>
        </row>
        <row r="9">
          <cell r="A9" t="str">
            <v>NP0304</v>
          </cell>
          <cell r="B9" t="str">
            <v>ACTUALIZACION DE PROCED.MOTOS Y AUTOS</v>
          </cell>
          <cell r="C9" t="str">
            <v>HMC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1</v>
          </cell>
        </row>
        <row r="10">
          <cell r="A10" t="str">
            <v>NP0322</v>
          </cell>
          <cell r="B10" t="str">
            <v>IMPLEM.SISTEMA PARA NOMINA Y R.HUMANO</v>
          </cell>
          <cell r="C10" t="str">
            <v>PCC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1</v>
          </cell>
        </row>
        <row r="11">
          <cell r="A11" t="str">
            <v>NP0336</v>
          </cell>
          <cell r="B11" t="str">
            <v>IMPL. SISTEMA INTEGRADO COM.EXTERIOR</v>
          </cell>
          <cell r="C11" t="str">
            <v>PCC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1</v>
          </cell>
        </row>
        <row r="12">
          <cell r="A12" t="str">
            <v>NP0417</v>
          </cell>
          <cell r="B12" t="str">
            <v>IMPL/SIST/PRESTAMOS MOTOS-VEHIC-CASAS</v>
          </cell>
          <cell r="C12" t="str">
            <v>FFC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1</v>
          </cell>
        </row>
        <row r="13">
          <cell r="A13" t="str">
            <v>NP04181</v>
          </cell>
          <cell r="B13" t="str">
            <v>ADICION - ACTUALIZACION SIEMPELKAMP</v>
          </cell>
          <cell r="C13" t="str">
            <v>AUC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1</v>
          </cell>
        </row>
        <row r="14">
          <cell r="A14" t="str">
            <v>NP0419</v>
          </cell>
          <cell r="B14" t="str">
            <v>TRANSMILENIO SANTIAGO DE CHILE</v>
          </cell>
          <cell r="C14" t="str">
            <v>PGC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1</v>
          </cell>
        </row>
        <row r="15">
          <cell r="A15" t="str">
            <v>NP0424</v>
          </cell>
          <cell r="B15" t="str">
            <v>CABINA-PINTURA LINEA DE ENSAMBLE HONDA</v>
          </cell>
          <cell r="C15" t="str">
            <v>HMC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1</v>
          </cell>
        </row>
        <row r="16">
          <cell r="A16" t="str">
            <v>NP0432</v>
          </cell>
          <cell r="B16" t="str">
            <v>E.R.P</v>
          </cell>
          <cell r="C16" t="str">
            <v>PCC</v>
          </cell>
          <cell r="D16">
            <v>2.1520090000000001</v>
          </cell>
          <cell r="E16">
            <v>2.1520090000000001</v>
          </cell>
          <cell r="F16">
            <v>146.64502102</v>
          </cell>
          <cell r="G16">
            <v>2.8496920000000001</v>
          </cell>
          <cell r="H16">
            <v>279.65296667000001</v>
          </cell>
          <cell r="I16">
            <v>0</v>
          </cell>
          <cell r="J16">
            <v>2.8496920000000001</v>
          </cell>
          <cell r="K16">
            <v>143.79532902</v>
          </cell>
          <cell r="L16">
            <v>3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280.42506467000004</v>
          </cell>
          <cell r="R16">
            <v>2.9241069999999998</v>
          </cell>
          <cell r="S16">
            <v>279.65296667000001</v>
          </cell>
          <cell r="T16">
            <v>0</v>
          </cell>
          <cell r="U16">
            <v>2.9241069999999998</v>
          </cell>
          <cell r="V16">
            <v>0</v>
          </cell>
          <cell r="W16">
            <v>277.50095767000005</v>
          </cell>
          <cell r="X16">
            <v>1</v>
          </cell>
        </row>
        <row r="17">
          <cell r="A17" t="str">
            <v>NP0434</v>
          </cell>
          <cell r="B17" t="str">
            <v>CONSTRUCCION CUARTO SERVICIO DE SISTEMAS</v>
          </cell>
          <cell r="C17" t="str">
            <v>PPC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1</v>
          </cell>
        </row>
        <row r="18">
          <cell r="A18" t="str">
            <v>NP0435</v>
          </cell>
          <cell r="B18" t="str">
            <v>PROYECTO MONTERIA</v>
          </cell>
          <cell r="C18" t="str">
            <v>PGC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1</v>
          </cell>
        </row>
        <row r="19">
          <cell r="A19" t="str">
            <v>NP0439</v>
          </cell>
          <cell r="B19" t="str">
            <v>PROYECTO PRENSA HIDRAULICA</v>
          </cell>
          <cell r="C19" t="str">
            <v>PPC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1</v>
          </cell>
        </row>
        <row r="20">
          <cell r="A20" t="str">
            <v>NP0446</v>
          </cell>
          <cell r="B20" t="str">
            <v>PROYECTO LICITACION PERU</v>
          </cell>
          <cell r="C20" t="str">
            <v>PGC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</v>
          </cell>
        </row>
        <row r="21">
          <cell r="A21" t="str">
            <v>NP0502</v>
          </cell>
          <cell r="B21" t="str">
            <v>PROYECTO METRO CALI</v>
          </cell>
          <cell r="C21" t="str">
            <v>PGC</v>
          </cell>
          <cell r="D21">
            <v>0</v>
          </cell>
          <cell r="E21">
            <v>0</v>
          </cell>
          <cell r="F21">
            <v>3.4184899999999998</v>
          </cell>
          <cell r="G21">
            <v>0</v>
          </cell>
          <cell r="H21">
            <v>7.2343549999999999</v>
          </cell>
          <cell r="I21">
            <v>0</v>
          </cell>
          <cell r="J21">
            <v>0</v>
          </cell>
          <cell r="K21">
            <v>3.4184899999999998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7.2343549999999999</v>
          </cell>
          <cell r="R21">
            <v>0</v>
          </cell>
          <cell r="S21">
            <v>7.2343549999999999</v>
          </cell>
          <cell r="T21">
            <v>0</v>
          </cell>
          <cell r="U21">
            <v>0</v>
          </cell>
          <cell r="V21">
            <v>0</v>
          </cell>
          <cell r="W21">
            <v>7.2343549999999999</v>
          </cell>
          <cell r="X21">
            <v>1</v>
          </cell>
        </row>
        <row r="22">
          <cell r="A22" t="str">
            <v>NP0507</v>
          </cell>
          <cell r="B22" t="str">
            <v>RELLENO Y RECOLECCION DE BASURAS  DELHI</v>
          </cell>
          <cell r="C22" t="str">
            <v>PGC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1</v>
          </cell>
        </row>
        <row r="23">
          <cell r="A23" t="str">
            <v>NP0512</v>
          </cell>
          <cell r="B23" t="str">
            <v>PROYECTO  ECUADOR</v>
          </cell>
          <cell r="C23" t="str">
            <v>PGC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1</v>
          </cell>
        </row>
        <row r="24">
          <cell r="A24" t="str">
            <v>NP0516</v>
          </cell>
          <cell r="B24" t="str">
            <v>PROYECTO BOLIVAR CARTAGENA</v>
          </cell>
          <cell r="C24" t="str">
            <v>PGC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1</v>
          </cell>
        </row>
        <row r="25">
          <cell r="A25" t="str">
            <v>NP0518</v>
          </cell>
          <cell r="B25" t="str">
            <v>PRENSA HIDRAULICA 100 TON.</v>
          </cell>
          <cell r="C25" t="str">
            <v>PPC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</v>
          </cell>
        </row>
        <row r="26">
          <cell r="A26" t="str">
            <v>NP0519</v>
          </cell>
          <cell r="B26" t="str">
            <v>CENTRO DE CORTE PARA LAMINA</v>
          </cell>
          <cell r="C26" t="str">
            <v>PPC</v>
          </cell>
          <cell r="D26">
            <v>11.339689</v>
          </cell>
          <cell r="E26">
            <v>11.339689</v>
          </cell>
          <cell r="F26">
            <v>0</v>
          </cell>
          <cell r="G26">
            <v>0</v>
          </cell>
          <cell r="H26">
            <v>11.339689</v>
          </cell>
          <cell r="I26">
            <v>0</v>
          </cell>
          <cell r="J26">
            <v>0</v>
          </cell>
          <cell r="K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11.339689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1</v>
          </cell>
        </row>
        <row r="27">
          <cell r="A27" t="str">
            <v>NP0520</v>
          </cell>
          <cell r="B27" t="str">
            <v>AMPLIACION OFICINAS EDIF. ADMON</v>
          </cell>
          <cell r="C27" t="str">
            <v>PGC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</v>
          </cell>
        </row>
        <row r="28">
          <cell r="A28" t="str">
            <v>NP0521</v>
          </cell>
          <cell r="B28" t="str">
            <v>PROYECTO CAUCASIA-ANTIOQUIA</v>
          </cell>
          <cell r="C28" t="str">
            <v>PGC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1</v>
          </cell>
        </row>
        <row r="29">
          <cell r="A29" t="str">
            <v>NP0522</v>
          </cell>
          <cell r="B29" t="str">
            <v>PROYECTO MARACAIBO-VENEZUELA</v>
          </cell>
          <cell r="C29" t="str">
            <v>PGC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</row>
        <row r="30">
          <cell r="A30" t="str">
            <v>NP0523</v>
          </cell>
          <cell r="B30" t="str">
            <v>PROYECTO DISTRITO VARGAS-VENEZUELA</v>
          </cell>
          <cell r="C30" t="str">
            <v>PGC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1</v>
          </cell>
        </row>
        <row r="31">
          <cell r="A31" t="str">
            <v>NP0524</v>
          </cell>
          <cell r="B31" t="str">
            <v>PROYECTO REPUBLICA DOMINICANA</v>
          </cell>
          <cell r="C31" t="str">
            <v>PGC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1</v>
          </cell>
        </row>
        <row r="32">
          <cell r="A32" t="str">
            <v>NP0525</v>
          </cell>
          <cell r="B32" t="str">
            <v>PROYECTO PANAMA</v>
          </cell>
          <cell r="C32" t="str">
            <v>PGC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1</v>
          </cell>
        </row>
        <row r="33">
          <cell r="A33" t="str">
            <v>NP0526</v>
          </cell>
          <cell r="B33" t="str">
            <v>PROYECTO BARRANQUILLA - ATLANTICO</v>
          </cell>
          <cell r="C33" t="str">
            <v>PGC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1</v>
          </cell>
        </row>
        <row r="34">
          <cell r="A34" t="str">
            <v>NP0528</v>
          </cell>
          <cell r="B34" t="str">
            <v>AUTOMATIZACION PROCESO TORRE LEH</v>
          </cell>
          <cell r="C34" t="str">
            <v>HMC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1</v>
          </cell>
        </row>
        <row r="35">
          <cell r="A35" t="str">
            <v>NP0531</v>
          </cell>
          <cell r="B35" t="str">
            <v>COMPRA ARMAMENTO</v>
          </cell>
          <cell r="C35" t="str">
            <v>PRC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1</v>
          </cell>
        </row>
        <row r="36">
          <cell r="A36" t="str">
            <v>NP0532</v>
          </cell>
          <cell r="B36" t="str">
            <v>AMPLIACION BAÑOS Y COCINA PRODUCCION</v>
          </cell>
          <cell r="C36" t="str">
            <v>PPC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1</v>
          </cell>
        </row>
        <row r="37">
          <cell r="A37" t="str">
            <v>NP0533</v>
          </cell>
          <cell r="B37" t="str">
            <v>ALMACEN DE LAMINA (PRODUCCION)</v>
          </cell>
          <cell r="C37" t="str">
            <v>PPC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1</v>
          </cell>
        </row>
        <row r="38">
          <cell r="A38" t="str">
            <v>NP0534</v>
          </cell>
          <cell r="B38" t="str">
            <v>CABINA PINTURA EN POLVO Y PREPINTURA</v>
          </cell>
          <cell r="C38" t="str">
            <v>HMC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1</v>
          </cell>
        </row>
        <row r="39">
          <cell r="A39" t="str">
            <v>NP0537</v>
          </cell>
          <cell r="B39" t="str">
            <v>PROYECTO SAN ANDRES</v>
          </cell>
          <cell r="C39" t="str">
            <v>PGC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1</v>
          </cell>
        </row>
        <row r="40">
          <cell r="A40" t="str">
            <v>NP0538</v>
          </cell>
          <cell r="B40" t="str">
            <v>IMPLEMENTACION SISTEMA DOCUMENTACION</v>
          </cell>
          <cell r="C40" t="str">
            <v>PCC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1</v>
          </cell>
        </row>
        <row r="41">
          <cell r="A41" t="str">
            <v>NP0540</v>
          </cell>
          <cell r="B41" t="str">
            <v>PLANTA DE CROMADO</v>
          </cell>
          <cell r="C41" t="str">
            <v>HMC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1</v>
          </cell>
        </row>
        <row r="42">
          <cell r="A42" t="str">
            <v>NP0541</v>
          </cell>
          <cell r="B42" t="str">
            <v>ADECUACION CASINO DE EMPLEADOS</v>
          </cell>
          <cell r="C42" t="str">
            <v>PGC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3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1</v>
          </cell>
        </row>
        <row r="43">
          <cell r="A43" t="str">
            <v>NP0542</v>
          </cell>
          <cell r="B43" t="str">
            <v>LABORATORIO Y OFICINA CALIDAD DHM</v>
          </cell>
          <cell r="C43" t="str">
            <v>HMC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3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</v>
          </cell>
        </row>
        <row r="44">
          <cell r="A44" t="str">
            <v>NP0543</v>
          </cell>
          <cell r="B44" t="str">
            <v>LINEA DE ENSAMBLE MOTORIZADA</v>
          </cell>
          <cell r="C44" t="str">
            <v>HMC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1</v>
          </cell>
        </row>
        <row r="45">
          <cell r="A45" t="str">
            <v>NP0544</v>
          </cell>
          <cell r="B45" t="str">
            <v>CENTRO LOGISTICO HONDA</v>
          </cell>
          <cell r="C45" t="str">
            <v>PMC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</v>
          </cell>
        </row>
        <row r="46">
          <cell r="A46" t="str">
            <v>NP0604</v>
          </cell>
          <cell r="B46" t="str">
            <v>BODEGA Y PLANTA DE AIRE ACONDICIONADO</v>
          </cell>
          <cell r="C46" t="str">
            <v>PPC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8.3096000000000003E-2</v>
          </cell>
          <cell r="R46">
            <v>8.3096000000000003E-2</v>
          </cell>
          <cell r="S46">
            <v>0</v>
          </cell>
          <cell r="T46">
            <v>0</v>
          </cell>
          <cell r="U46">
            <v>8.3096000000000003E-2</v>
          </cell>
          <cell r="V46">
            <v>0</v>
          </cell>
          <cell r="W46">
            <v>0</v>
          </cell>
          <cell r="X46">
            <v>1</v>
          </cell>
        </row>
        <row r="47">
          <cell r="A47" t="str">
            <v>NP0605</v>
          </cell>
          <cell r="B47" t="str">
            <v>ASEAS BARCELONA</v>
          </cell>
          <cell r="C47" t="str">
            <v>PGC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</v>
          </cell>
        </row>
        <row r="48">
          <cell r="A48" t="str">
            <v>NP0606</v>
          </cell>
          <cell r="B48" t="str">
            <v>MONTAJE PLANTA FAB. Y ENSAMBLE INT.NAL E</v>
          </cell>
          <cell r="C48" t="str">
            <v>MPC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1</v>
          </cell>
        </row>
        <row r="49">
          <cell r="A49" t="str">
            <v>NP0607</v>
          </cell>
          <cell r="B49" t="str">
            <v>NUEVA DEHLI - INDIA</v>
          </cell>
          <cell r="C49" t="str">
            <v>PGC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1</v>
          </cell>
        </row>
        <row r="50">
          <cell r="A50" t="str">
            <v>NP0609</v>
          </cell>
          <cell r="B50" t="str">
            <v>CONSTRUCCION MUELLE DE CARGUE MOTOS</v>
          </cell>
          <cell r="C50" t="str">
            <v>HMC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1</v>
          </cell>
        </row>
        <row r="51">
          <cell r="A51" t="str">
            <v>NP0610</v>
          </cell>
          <cell r="B51" t="str">
            <v>CONSTRUCCION BODEGA AREA ZONA FRANCA</v>
          </cell>
          <cell r="C51" t="str">
            <v>PSC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1</v>
          </cell>
        </row>
        <row r="52">
          <cell r="A52" t="str">
            <v>NP0611</v>
          </cell>
          <cell r="B52" t="str">
            <v>PROYECTO EMSIRVA</v>
          </cell>
          <cell r="C52" t="str">
            <v>PGC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</v>
          </cell>
        </row>
        <row r="53">
          <cell r="A53" t="str">
            <v>NP0612</v>
          </cell>
          <cell r="B53" t="str">
            <v>PROYECTO SERENAZGO</v>
          </cell>
          <cell r="C53" t="str">
            <v>PGC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1</v>
          </cell>
        </row>
        <row r="54">
          <cell r="A54" t="str">
            <v>NP0613</v>
          </cell>
          <cell r="B54" t="str">
            <v>COMPRA ARMAMENTO DPTO SEGURIDAD</v>
          </cell>
          <cell r="C54" t="str">
            <v>PGC</v>
          </cell>
          <cell r="D54">
            <v>23.4559</v>
          </cell>
          <cell r="E54">
            <v>23.4559</v>
          </cell>
          <cell r="F54">
            <v>0</v>
          </cell>
          <cell r="G54">
            <v>0</v>
          </cell>
          <cell r="H54">
            <v>23.4559</v>
          </cell>
          <cell r="I54">
            <v>0</v>
          </cell>
          <cell r="J54">
            <v>0</v>
          </cell>
          <cell r="K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23.4559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1</v>
          </cell>
        </row>
        <row r="55">
          <cell r="A55" t="str">
            <v>NP0615</v>
          </cell>
          <cell r="B55" t="str">
            <v>DESARROLLO EQUIPOS COMPACTADORES INDIA</v>
          </cell>
          <cell r="C55" t="str">
            <v>PPC</v>
          </cell>
          <cell r="D55">
            <v>15.653600000000001</v>
          </cell>
          <cell r="E55">
            <v>15.653600000000001</v>
          </cell>
          <cell r="F55">
            <v>0</v>
          </cell>
          <cell r="G55">
            <v>0</v>
          </cell>
          <cell r="H55">
            <v>15.653600000000001</v>
          </cell>
          <cell r="I55">
            <v>0</v>
          </cell>
          <cell r="J55">
            <v>0</v>
          </cell>
          <cell r="K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15.653600000000001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1</v>
          </cell>
        </row>
        <row r="56">
          <cell r="A56" t="str">
            <v>NP0616</v>
          </cell>
          <cell r="B56" t="str">
            <v>SISTEMA DE APLICACION PINTURA EN POLVO</v>
          </cell>
          <cell r="C56" t="str">
            <v>PPC</v>
          </cell>
          <cell r="D56">
            <v>429.01880799999998</v>
          </cell>
          <cell r="E56">
            <v>429.01880799999998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429.01880799999998</v>
          </cell>
          <cell r="S56">
            <v>0</v>
          </cell>
          <cell r="T56">
            <v>429.01880799999998</v>
          </cell>
          <cell r="U56">
            <v>0</v>
          </cell>
          <cell r="V56">
            <v>0</v>
          </cell>
          <cell r="W56">
            <v>-429.01880799999998</v>
          </cell>
          <cell r="X56">
            <v>1</v>
          </cell>
        </row>
        <row r="57">
          <cell r="A57" t="str">
            <v>NP0617</v>
          </cell>
          <cell r="B57" t="str">
            <v>SISTEMA INTEGRADO DE TRANSPORTE PANAMA</v>
          </cell>
          <cell r="C57" t="str">
            <v>PGC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1</v>
          </cell>
        </row>
        <row r="58">
          <cell r="A58" t="str">
            <v>NP0618</v>
          </cell>
          <cell r="B58" t="str">
            <v>SISTEMA DE NOMINA Y RH QUERYX SRH</v>
          </cell>
          <cell r="C58" t="str">
            <v>PRC</v>
          </cell>
          <cell r="D58">
            <v>348.79157120000002</v>
          </cell>
          <cell r="E58">
            <v>348.79157120000002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3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1.4666680000000001</v>
          </cell>
          <cell r="R58">
            <v>350.25823919999999</v>
          </cell>
          <cell r="S58">
            <v>0</v>
          </cell>
          <cell r="T58">
            <v>350.25823919999999</v>
          </cell>
          <cell r="U58">
            <v>0</v>
          </cell>
          <cell r="V58">
            <v>-1.4666679999999701</v>
          </cell>
          <cell r="W58">
            <v>-348.79157119999996</v>
          </cell>
          <cell r="X58">
            <v>1</v>
          </cell>
        </row>
        <row r="59">
          <cell r="A59" t="str">
            <v>NP0619</v>
          </cell>
          <cell r="B59" t="str">
            <v>TRASLADO PLANTA L.ENSAMBLE AMBIENTAL</v>
          </cell>
          <cell r="C59" t="str">
            <v>HBC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1</v>
          </cell>
        </row>
        <row r="60">
          <cell r="A60" t="str">
            <v>NP0620</v>
          </cell>
          <cell r="B60" t="str">
            <v>REDISTRIBUCION PLANTA AUC L.RIELES ABIER</v>
          </cell>
          <cell r="C60" t="str">
            <v>AUC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1</v>
          </cell>
        </row>
        <row r="61">
          <cell r="A61" t="str">
            <v>NP0621</v>
          </cell>
          <cell r="B61" t="str">
            <v>LEVANTAMIENTO EQUIPO SENSIBLE A INUNDACI</v>
          </cell>
          <cell r="C61" t="str">
            <v>MQB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1</v>
          </cell>
        </row>
        <row r="62">
          <cell r="A62" t="str">
            <v>NP0625</v>
          </cell>
          <cell r="B62" t="str">
            <v>CONTROL Y LIQUIDACION DE NOMINA</v>
          </cell>
          <cell r="C62" t="str">
            <v>AUC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3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1</v>
          </cell>
        </row>
        <row r="63">
          <cell r="A63" t="str">
            <v>NP0626</v>
          </cell>
          <cell r="B63" t="str">
            <v>DISTRIBUCION  PLANTA LINEA ENSAMBLE HOND</v>
          </cell>
          <cell r="C63" t="str">
            <v>HMC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3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1</v>
          </cell>
        </row>
        <row r="64">
          <cell r="A64" t="str">
            <v>NP0627</v>
          </cell>
          <cell r="B64" t="str">
            <v>CENTRO LOGISTICO HONDA</v>
          </cell>
          <cell r="C64" t="str">
            <v>HMC</v>
          </cell>
          <cell r="D64">
            <v>6789.7766034300003</v>
          </cell>
          <cell r="E64">
            <v>6789.7766034300003</v>
          </cell>
          <cell r="F64">
            <v>0.3256</v>
          </cell>
          <cell r="G64">
            <v>0</v>
          </cell>
          <cell r="H64">
            <v>4.7336</v>
          </cell>
          <cell r="I64">
            <v>0</v>
          </cell>
          <cell r="J64">
            <v>0</v>
          </cell>
          <cell r="K64">
            <v>0.3256</v>
          </cell>
          <cell r="L64">
            <v>3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14.342359999999999</v>
          </cell>
          <cell r="R64">
            <v>6799.3853634300003</v>
          </cell>
          <cell r="S64">
            <v>4.7336</v>
          </cell>
          <cell r="T64">
            <v>6799.3853634300003</v>
          </cell>
          <cell r="U64">
            <v>0</v>
          </cell>
          <cell r="V64">
            <v>-9.6087600000000748</v>
          </cell>
          <cell r="W64">
            <v>-6785.0430034300007</v>
          </cell>
          <cell r="X64">
            <v>1</v>
          </cell>
        </row>
        <row r="65">
          <cell r="A65" t="str">
            <v>NP0629</v>
          </cell>
          <cell r="B65" t="str">
            <v>SOFTWARE FINANCIERO DE CARTERA ETAPA II</v>
          </cell>
          <cell r="C65" t="str">
            <v>FFC</v>
          </cell>
          <cell r="D65">
            <v>347.50735300000002</v>
          </cell>
          <cell r="E65">
            <v>347.50735300000002</v>
          </cell>
          <cell r="F65">
            <v>22.832449</v>
          </cell>
          <cell r="G65">
            <v>0</v>
          </cell>
          <cell r="H65">
            <v>382.986966</v>
          </cell>
          <cell r="I65">
            <v>0</v>
          </cell>
          <cell r="J65">
            <v>0</v>
          </cell>
          <cell r="K65">
            <v>22.832449</v>
          </cell>
          <cell r="L65">
            <v>3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35.479613000000001</v>
          </cell>
          <cell r="R65">
            <v>0</v>
          </cell>
          <cell r="S65">
            <v>382.986966</v>
          </cell>
          <cell r="T65">
            <v>0</v>
          </cell>
          <cell r="U65">
            <v>0</v>
          </cell>
          <cell r="V65">
            <v>0</v>
          </cell>
          <cell r="W65">
            <v>35.479613000000001</v>
          </cell>
          <cell r="X65">
            <v>1</v>
          </cell>
        </row>
        <row r="66">
          <cell r="A66" t="str">
            <v>NP0630</v>
          </cell>
          <cell r="B66" t="str">
            <v>ARCHIVO INACTIVO Y BODEGA</v>
          </cell>
          <cell r="C66" t="str">
            <v>PPC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3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1</v>
          </cell>
        </row>
        <row r="67">
          <cell r="A67" t="str">
            <v>NP0631</v>
          </cell>
          <cell r="B67" t="str">
            <v>RELLENO SANITARIO,RECOLECCION -ARGENTINA</v>
          </cell>
          <cell r="C67" t="str">
            <v>PGC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1</v>
          </cell>
        </row>
        <row r="68">
          <cell r="A68" t="str">
            <v>NP0632</v>
          </cell>
          <cell r="B68" t="str">
            <v>CONSTRUCCION BODEGA TUBERIA SE. II CORTE</v>
          </cell>
          <cell r="C68" t="str">
            <v>TUC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1</v>
          </cell>
        </row>
        <row r="69">
          <cell r="A69" t="str">
            <v>NP0634</v>
          </cell>
          <cell r="B69" t="str">
            <v>CONSTRUCCION NUEVOS BAÑOS LEH</v>
          </cell>
          <cell r="C69" t="str">
            <v>HMC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1</v>
          </cell>
        </row>
        <row r="70">
          <cell r="A70" t="str">
            <v>NP0633</v>
          </cell>
          <cell r="B70" t="str">
            <v>MONTAJE SISTEMA DE CABNINA PARA PINTURA</v>
          </cell>
          <cell r="C70" t="str">
            <v>PPC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1</v>
          </cell>
        </row>
        <row r="71">
          <cell r="A71" t="str">
            <v>NP0635</v>
          </cell>
          <cell r="B71" t="str">
            <v>CONSTRUCCION VIA INTERIOR TRANSP.MOTOS</v>
          </cell>
          <cell r="C71" t="str">
            <v>HMC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1</v>
          </cell>
        </row>
        <row r="72">
          <cell r="A72" t="str">
            <v>NP0636</v>
          </cell>
          <cell r="B72" t="str">
            <v>LA LLANADA CALIZA (COPROMIN)</v>
          </cell>
          <cell r="C72" t="str">
            <v>HMC</v>
          </cell>
          <cell r="D72">
            <v>0</v>
          </cell>
          <cell r="E72">
            <v>0</v>
          </cell>
          <cell r="F72">
            <v>2.57518</v>
          </cell>
          <cell r="G72">
            <v>2.5481799999999999</v>
          </cell>
          <cell r="H72">
            <v>2.7E-2</v>
          </cell>
          <cell r="I72">
            <v>0</v>
          </cell>
          <cell r="J72">
            <v>2.5481799999999999</v>
          </cell>
          <cell r="K72">
            <v>2.7000000000000135E-2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4.908404</v>
          </cell>
          <cell r="R72">
            <v>4.8814039999999999</v>
          </cell>
          <cell r="S72">
            <v>2.7E-2</v>
          </cell>
          <cell r="T72">
            <v>0</v>
          </cell>
          <cell r="U72">
            <v>4.8814039999999999</v>
          </cell>
          <cell r="V72">
            <v>0</v>
          </cell>
          <cell r="W72">
            <v>2.7000000000000135E-2</v>
          </cell>
          <cell r="X72">
            <v>1</v>
          </cell>
        </row>
        <row r="73">
          <cell r="A73" t="str">
            <v>NP0637</v>
          </cell>
          <cell r="B73" t="str">
            <v>JOIN VENTURE JBM FANALCA</v>
          </cell>
          <cell r="C73" t="str">
            <v>HMC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1</v>
          </cell>
        </row>
        <row r="74">
          <cell r="A74" t="str">
            <v>NP0639</v>
          </cell>
          <cell r="B74" t="str">
            <v>ADQUISICION PRENSAS MOTOPARTES</v>
          </cell>
          <cell r="C74" t="str">
            <v>MPC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1</v>
          </cell>
        </row>
        <row r="75">
          <cell r="A75" t="str">
            <v>NP0638</v>
          </cell>
          <cell r="B75" t="str">
            <v>ADQUISICION DE CORTADORA PARA AUTOPARTES</v>
          </cell>
          <cell r="C75" t="str">
            <v>AUC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1</v>
          </cell>
        </row>
        <row r="76">
          <cell r="A76" t="str">
            <v>NP0640</v>
          </cell>
          <cell r="B76" t="str">
            <v>ADQUISICION PRENSA AUTOPARTES</v>
          </cell>
          <cell r="C76" t="str">
            <v>AUC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1</v>
          </cell>
        </row>
        <row r="77">
          <cell r="A77" t="str">
            <v>NP0643</v>
          </cell>
          <cell r="B77" t="str">
            <v>PROYECTO DE FORMACION EN CONT. SENA</v>
          </cell>
          <cell r="C77" t="str">
            <v>HRC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1</v>
          </cell>
        </row>
        <row r="78">
          <cell r="A78" t="str">
            <v>NP0644</v>
          </cell>
          <cell r="B78" t="str">
            <v>PROYECTO INMOBILIARIO DE VENEZUELA</v>
          </cell>
          <cell r="C78" t="str">
            <v>PNI</v>
          </cell>
          <cell r="D78">
            <v>0.10040499999999999</v>
          </cell>
          <cell r="E78">
            <v>0.10040499999999999</v>
          </cell>
          <cell r="F78">
            <v>0</v>
          </cell>
          <cell r="G78">
            <v>0</v>
          </cell>
          <cell r="H78">
            <v>0.10040499999999999</v>
          </cell>
          <cell r="I78">
            <v>0</v>
          </cell>
          <cell r="J78">
            <v>0</v>
          </cell>
          <cell r="K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0.10040499999999999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1</v>
          </cell>
        </row>
        <row r="79">
          <cell r="A79" t="str">
            <v>NP0645</v>
          </cell>
          <cell r="B79" t="str">
            <v>DISEÑO,CONSTRUCCION RELLENO SAN. QUITO</v>
          </cell>
          <cell r="C79" t="str">
            <v>PNI</v>
          </cell>
          <cell r="D79">
            <v>0</v>
          </cell>
          <cell r="E79">
            <v>0</v>
          </cell>
          <cell r="F79">
            <v>3.4857339999999999</v>
          </cell>
          <cell r="G79">
            <v>0</v>
          </cell>
          <cell r="H79">
            <v>3.4857339999999999</v>
          </cell>
          <cell r="I79">
            <v>0</v>
          </cell>
          <cell r="J79">
            <v>0</v>
          </cell>
          <cell r="K79">
            <v>3.4857339999999999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3.4857339999999999</v>
          </cell>
          <cell r="R79">
            <v>0</v>
          </cell>
          <cell r="S79">
            <v>3.4857339999999999</v>
          </cell>
          <cell r="T79">
            <v>0</v>
          </cell>
          <cell r="U79">
            <v>0</v>
          </cell>
          <cell r="V79">
            <v>0</v>
          </cell>
          <cell r="W79">
            <v>3.4857339999999999</v>
          </cell>
          <cell r="X79">
            <v>1</v>
          </cell>
        </row>
        <row r="80">
          <cell r="A80" t="str">
            <v>NP0646</v>
          </cell>
          <cell r="B80" t="str">
            <v>LICITACION RELLENO DE BASURAS CALI</v>
          </cell>
          <cell r="C80" t="str">
            <v>PNI</v>
          </cell>
          <cell r="D80">
            <v>0.76478299999999999</v>
          </cell>
          <cell r="E80">
            <v>0.76478299999999999</v>
          </cell>
          <cell r="F80">
            <v>0</v>
          </cell>
          <cell r="G80">
            <v>0</v>
          </cell>
          <cell r="H80">
            <v>0.76478299999999999</v>
          </cell>
          <cell r="I80">
            <v>0</v>
          </cell>
          <cell r="J80">
            <v>0</v>
          </cell>
          <cell r="K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0.76478299999999999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1</v>
          </cell>
        </row>
        <row r="81">
          <cell r="A81" t="str">
            <v>NP0647</v>
          </cell>
          <cell r="B81" t="str">
            <v>LICITACION TRUJILLO PERU</v>
          </cell>
          <cell r="C81" t="str">
            <v>PNI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1</v>
          </cell>
        </row>
        <row r="82">
          <cell r="A82" t="str">
            <v>NP0651</v>
          </cell>
          <cell r="B82" t="str">
            <v>SERV.BARRIDO,RECOLECCION GUACARA -VALENC</v>
          </cell>
          <cell r="C82" t="str">
            <v>PNI</v>
          </cell>
          <cell r="D82">
            <v>0</v>
          </cell>
          <cell r="E82">
            <v>0</v>
          </cell>
          <cell r="F82">
            <v>2.4347530000000002</v>
          </cell>
          <cell r="G82">
            <v>0</v>
          </cell>
          <cell r="H82">
            <v>2.4347530000000002</v>
          </cell>
          <cell r="I82">
            <v>0</v>
          </cell>
          <cell r="J82">
            <v>0</v>
          </cell>
          <cell r="K82">
            <v>2.4347530000000002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2.4347530000000002</v>
          </cell>
          <cell r="R82">
            <v>0</v>
          </cell>
          <cell r="S82">
            <v>2.4347530000000002</v>
          </cell>
          <cell r="T82">
            <v>0</v>
          </cell>
          <cell r="U82">
            <v>0</v>
          </cell>
          <cell r="V82">
            <v>0</v>
          </cell>
          <cell r="W82">
            <v>2.4347530000000002</v>
          </cell>
          <cell r="X82">
            <v>1</v>
          </cell>
        </row>
        <row r="83">
          <cell r="A83" t="str">
            <v>NP0652</v>
          </cell>
          <cell r="B83" t="str">
            <v>PUENTE GRUA DE 10 TON. BODEGA LAMINA</v>
          </cell>
          <cell r="C83" t="str">
            <v>PPC</v>
          </cell>
          <cell r="D83">
            <v>151.19573</v>
          </cell>
          <cell r="E83">
            <v>151.19573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21.154976000000001</v>
          </cell>
          <cell r="R83">
            <v>172.350706</v>
          </cell>
          <cell r="S83">
            <v>0</v>
          </cell>
          <cell r="T83">
            <v>172.350706</v>
          </cell>
          <cell r="U83">
            <v>0</v>
          </cell>
          <cell r="V83">
            <v>-21.154976000000005</v>
          </cell>
          <cell r="W83">
            <v>-151.19573</v>
          </cell>
          <cell r="X83">
            <v>1</v>
          </cell>
        </row>
        <row r="84">
          <cell r="A84" t="str">
            <v>NP0654</v>
          </cell>
          <cell r="B84" t="str">
            <v>PROTRANSPORTE LIMA PERU</v>
          </cell>
          <cell r="C84" t="str">
            <v>PNI</v>
          </cell>
          <cell r="D84">
            <v>0</v>
          </cell>
          <cell r="E84">
            <v>0</v>
          </cell>
          <cell r="F84">
            <v>38.161901999999998</v>
          </cell>
          <cell r="G84">
            <v>0</v>
          </cell>
          <cell r="H84">
            <v>88.306816400000002</v>
          </cell>
          <cell r="I84">
            <v>0</v>
          </cell>
          <cell r="J84">
            <v>0</v>
          </cell>
          <cell r="K84">
            <v>38.161901999999998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88.306816400000002</v>
          </cell>
          <cell r="R84">
            <v>0</v>
          </cell>
          <cell r="S84">
            <v>88.306816400000002</v>
          </cell>
          <cell r="T84">
            <v>0</v>
          </cell>
          <cell r="U84">
            <v>0</v>
          </cell>
          <cell r="V84">
            <v>0</v>
          </cell>
          <cell r="W84">
            <v>88.306816400000002</v>
          </cell>
          <cell r="X84">
            <v>1</v>
          </cell>
        </row>
        <row r="85">
          <cell r="A85" t="str">
            <v>NP0656</v>
          </cell>
          <cell r="B85" t="str">
            <v>PROYECTO CRM</v>
          </cell>
          <cell r="C85" t="str">
            <v>HAC</v>
          </cell>
          <cell r="D85">
            <v>47.996614999999998</v>
          </cell>
          <cell r="E85">
            <v>47.996614999999998</v>
          </cell>
          <cell r="F85">
            <v>6.9590310000000004</v>
          </cell>
          <cell r="G85">
            <v>0</v>
          </cell>
          <cell r="H85">
            <v>57.876140999999997</v>
          </cell>
          <cell r="I85">
            <v>0</v>
          </cell>
          <cell r="J85">
            <v>0</v>
          </cell>
          <cell r="K85">
            <v>6.9590310000000004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9.9064209999999999</v>
          </cell>
          <cell r="R85">
            <v>2.6894999999999999E-2</v>
          </cell>
          <cell r="S85">
            <v>57.876140999999997</v>
          </cell>
          <cell r="T85">
            <v>0</v>
          </cell>
          <cell r="U85">
            <v>2.6894999999999999E-2</v>
          </cell>
          <cell r="V85">
            <v>0</v>
          </cell>
          <cell r="W85">
            <v>9.8795260000000003</v>
          </cell>
          <cell r="X85">
            <v>1</v>
          </cell>
        </row>
        <row r="86">
          <cell r="A86" t="str">
            <v>NP0657</v>
          </cell>
          <cell r="B86" t="str">
            <v>EQUIPOS PROYECTO INT.NACIONAL ECO 100 Y</v>
          </cell>
          <cell r="C86" t="str">
            <v>MPC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1</v>
          </cell>
        </row>
        <row r="87">
          <cell r="A87" t="str">
            <v>NP0701</v>
          </cell>
          <cell r="B87" t="str">
            <v>PAVIMENTACION VIA DE ACCESO A FANALCA</v>
          </cell>
          <cell r="C87" t="str">
            <v>MPC</v>
          </cell>
          <cell r="D87">
            <v>13.753988</v>
          </cell>
          <cell r="E87">
            <v>13.753988</v>
          </cell>
          <cell r="F87">
            <v>368.20859200000001</v>
          </cell>
          <cell r="G87">
            <v>0</v>
          </cell>
          <cell r="H87">
            <v>388.25476300000003</v>
          </cell>
          <cell r="I87">
            <v>0</v>
          </cell>
          <cell r="J87">
            <v>0</v>
          </cell>
          <cell r="K87">
            <v>368.20859200000001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374.50077499999998</v>
          </cell>
          <cell r="R87">
            <v>0</v>
          </cell>
          <cell r="S87">
            <v>388.25476300000003</v>
          </cell>
          <cell r="T87">
            <v>0</v>
          </cell>
          <cell r="U87">
            <v>0</v>
          </cell>
          <cell r="V87">
            <v>0</v>
          </cell>
          <cell r="W87">
            <v>374.50077499999998</v>
          </cell>
          <cell r="X87">
            <v>1</v>
          </cell>
        </row>
        <row r="88">
          <cell r="A88" t="str">
            <v>NP0705</v>
          </cell>
          <cell r="B88" t="str">
            <v>RECOLECCION REPUBLIA DOMINICANA</v>
          </cell>
          <cell r="C88" t="str">
            <v>MPC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1</v>
          </cell>
        </row>
        <row r="89">
          <cell r="A89" t="str">
            <v>NP0706</v>
          </cell>
          <cell r="B89" t="str">
            <v>TRASLADO DE PRENSA CLEARING 250TN</v>
          </cell>
          <cell r="C89" t="str">
            <v>MPC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1</v>
          </cell>
        </row>
        <row r="90">
          <cell r="A90" t="str">
            <v>NP0709</v>
          </cell>
          <cell r="B90" t="str">
            <v>TRASLADO DE EQUIPOS DEL CENTRO DATOS ACT</v>
          </cell>
          <cell r="C90" t="str">
            <v>MPC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1</v>
          </cell>
        </row>
        <row r="91">
          <cell r="A91" t="str">
            <v>NP0710</v>
          </cell>
          <cell r="B91" t="str">
            <v>LICENCIA NUEVA PRO/ENGINNER FOUNDATION A</v>
          </cell>
          <cell r="C91" t="str">
            <v>MPC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1</v>
          </cell>
        </row>
        <row r="92">
          <cell r="A92" t="str">
            <v>NP0714</v>
          </cell>
          <cell r="B92" t="str">
            <v>NUEVOS NEGOCIOS VENEZUELA</v>
          </cell>
          <cell r="C92" t="str">
            <v>MPC</v>
          </cell>
          <cell r="D92">
            <v>0</v>
          </cell>
          <cell r="E92">
            <v>0</v>
          </cell>
          <cell r="F92">
            <v>1.704672</v>
          </cell>
          <cell r="G92">
            <v>0</v>
          </cell>
          <cell r="H92">
            <v>1.7409239999999999</v>
          </cell>
          <cell r="I92">
            <v>0</v>
          </cell>
          <cell r="J92">
            <v>0</v>
          </cell>
          <cell r="K92">
            <v>1.704672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1.7409239999999999</v>
          </cell>
          <cell r="R92">
            <v>0</v>
          </cell>
          <cell r="S92">
            <v>1.7409239999999999</v>
          </cell>
          <cell r="T92">
            <v>0</v>
          </cell>
          <cell r="U92">
            <v>0</v>
          </cell>
          <cell r="V92">
            <v>0</v>
          </cell>
          <cell r="W92">
            <v>1.7409239999999999</v>
          </cell>
          <cell r="X92">
            <v>1</v>
          </cell>
        </row>
        <row r="93">
          <cell r="A93" t="str">
            <v>NP0715</v>
          </cell>
          <cell r="B93" t="str">
            <v>NUEVOS NEGOCIOS PERU</v>
          </cell>
          <cell r="C93" t="str">
            <v>MPC</v>
          </cell>
          <cell r="D93">
            <v>0</v>
          </cell>
          <cell r="E93">
            <v>0</v>
          </cell>
          <cell r="F93">
            <v>4.7958439999999998</v>
          </cell>
          <cell r="G93">
            <v>0</v>
          </cell>
          <cell r="H93">
            <v>13.054288</v>
          </cell>
          <cell r="I93">
            <v>0</v>
          </cell>
          <cell r="J93">
            <v>0</v>
          </cell>
          <cell r="K93">
            <v>4.7958439999999998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13.054288</v>
          </cell>
          <cell r="R93">
            <v>0</v>
          </cell>
          <cell r="S93">
            <v>13.054288</v>
          </cell>
          <cell r="T93">
            <v>0</v>
          </cell>
          <cell r="U93">
            <v>0</v>
          </cell>
          <cell r="V93">
            <v>0</v>
          </cell>
          <cell r="W93">
            <v>13.054288</v>
          </cell>
          <cell r="X93">
            <v>1</v>
          </cell>
        </row>
        <row r="94">
          <cell r="A94" t="str">
            <v>NP0716</v>
          </cell>
          <cell r="B94" t="str">
            <v>NUEVOS NEGOCIOS INDIA</v>
          </cell>
          <cell r="C94" t="str">
            <v>MPC</v>
          </cell>
          <cell r="D94">
            <v>0</v>
          </cell>
          <cell r="E94">
            <v>0</v>
          </cell>
          <cell r="F94">
            <v>1.674955</v>
          </cell>
          <cell r="G94">
            <v>0</v>
          </cell>
          <cell r="H94">
            <v>36.015034999999997</v>
          </cell>
          <cell r="I94">
            <v>0</v>
          </cell>
          <cell r="J94">
            <v>0</v>
          </cell>
          <cell r="K94">
            <v>1.674955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36.015034999999997</v>
          </cell>
          <cell r="R94">
            <v>0</v>
          </cell>
          <cell r="S94">
            <v>36.015034999999997</v>
          </cell>
          <cell r="T94">
            <v>0</v>
          </cell>
          <cell r="U94">
            <v>0</v>
          </cell>
          <cell r="V94">
            <v>0</v>
          </cell>
          <cell r="W94">
            <v>36.015034999999997</v>
          </cell>
          <cell r="X94">
            <v>1</v>
          </cell>
        </row>
        <row r="95">
          <cell r="A95" t="str">
            <v>NP0717</v>
          </cell>
          <cell r="B95" t="str">
            <v>NUEVOS NEGOCIOS ECUADOR</v>
          </cell>
          <cell r="C95" t="str">
            <v>MPC</v>
          </cell>
          <cell r="D95">
            <v>0</v>
          </cell>
          <cell r="E95">
            <v>0</v>
          </cell>
          <cell r="F95">
            <v>4.6031969999999998</v>
          </cell>
          <cell r="G95">
            <v>4.4080000000000004</v>
          </cell>
          <cell r="H95">
            <v>13.154457000000001</v>
          </cell>
          <cell r="I95">
            <v>0</v>
          </cell>
          <cell r="J95">
            <v>4.4080000000000004</v>
          </cell>
          <cell r="K95">
            <v>0.1951969999999994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17.851794000000002</v>
          </cell>
          <cell r="R95">
            <v>4.6973370000000001</v>
          </cell>
          <cell r="S95">
            <v>13.154457000000001</v>
          </cell>
          <cell r="T95">
            <v>0</v>
          </cell>
          <cell r="U95">
            <v>4.6973370000000001</v>
          </cell>
          <cell r="V95">
            <v>0</v>
          </cell>
          <cell r="W95">
            <v>13.154457000000001</v>
          </cell>
          <cell r="X95">
            <v>1</v>
          </cell>
        </row>
        <row r="96">
          <cell r="A96" t="str">
            <v>NP0718</v>
          </cell>
          <cell r="B96" t="str">
            <v>NUEVOS NEGOCIOS CHINA</v>
          </cell>
          <cell r="C96" t="str">
            <v>MPC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1</v>
          </cell>
        </row>
        <row r="97">
          <cell r="A97" t="str">
            <v>NP0719</v>
          </cell>
          <cell r="B97" t="str">
            <v>NUEVOS NEGOCIOS ARGENTINA</v>
          </cell>
          <cell r="C97" t="str">
            <v>MPC</v>
          </cell>
          <cell r="D97">
            <v>0</v>
          </cell>
          <cell r="E97">
            <v>0</v>
          </cell>
          <cell r="F97">
            <v>3.4027400000000001</v>
          </cell>
          <cell r="G97">
            <v>0</v>
          </cell>
          <cell r="H97">
            <v>3.4027400000000001</v>
          </cell>
          <cell r="I97">
            <v>0</v>
          </cell>
          <cell r="J97">
            <v>0</v>
          </cell>
          <cell r="K97">
            <v>3.4027400000000001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3.4027400000000001</v>
          </cell>
          <cell r="R97">
            <v>0</v>
          </cell>
          <cell r="S97">
            <v>3.4027400000000001</v>
          </cell>
          <cell r="T97">
            <v>0</v>
          </cell>
          <cell r="U97">
            <v>0</v>
          </cell>
          <cell r="V97">
            <v>0</v>
          </cell>
          <cell r="W97">
            <v>3.4027400000000001</v>
          </cell>
          <cell r="X97">
            <v>1</v>
          </cell>
        </row>
        <row r="98">
          <cell r="A98" t="str">
            <v>NP0720</v>
          </cell>
          <cell r="B98" t="str">
            <v>NUEVOS NEGOCIOS CHILE</v>
          </cell>
          <cell r="C98" t="str">
            <v>MPC</v>
          </cell>
          <cell r="D98">
            <v>0</v>
          </cell>
          <cell r="E98">
            <v>0</v>
          </cell>
          <cell r="F98">
            <v>12.510075000000001</v>
          </cell>
          <cell r="G98">
            <v>0</v>
          </cell>
          <cell r="H98">
            <v>48.930534999999999</v>
          </cell>
          <cell r="I98">
            <v>0</v>
          </cell>
          <cell r="J98">
            <v>0</v>
          </cell>
          <cell r="K98">
            <v>12.510075000000001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48.930534999999999</v>
          </cell>
          <cell r="R98">
            <v>0</v>
          </cell>
          <cell r="S98">
            <v>48.930534999999999</v>
          </cell>
          <cell r="T98">
            <v>0</v>
          </cell>
          <cell r="U98">
            <v>0</v>
          </cell>
          <cell r="V98">
            <v>0</v>
          </cell>
          <cell r="W98">
            <v>48.930534999999999</v>
          </cell>
          <cell r="X98">
            <v>1</v>
          </cell>
        </row>
        <row r="99">
          <cell r="A99" t="str">
            <v>NP0721</v>
          </cell>
          <cell r="B99" t="str">
            <v>REPOSICION PRENSA CLEARING 400TN</v>
          </cell>
          <cell r="C99" t="str">
            <v>MPC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1</v>
          </cell>
        </row>
        <row r="100">
          <cell r="A100" t="str">
            <v>NP0722</v>
          </cell>
          <cell r="B100" t="str">
            <v>TRASLADO DE EQUIPOS DEL CENTRO DE DATOS</v>
          </cell>
          <cell r="C100" t="str">
            <v>MPC</v>
          </cell>
          <cell r="D100">
            <v>212.228803</v>
          </cell>
          <cell r="E100">
            <v>212.228803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3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212.228803</v>
          </cell>
          <cell r="S100">
            <v>0</v>
          </cell>
          <cell r="T100">
            <v>212.228803</v>
          </cell>
          <cell r="U100">
            <v>0</v>
          </cell>
          <cell r="V100">
            <v>0</v>
          </cell>
          <cell r="W100">
            <v>-212.228803</v>
          </cell>
          <cell r="X100">
            <v>1</v>
          </cell>
        </row>
        <row r="101">
          <cell r="A101" t="str">
            <v>NP0724</v>
          </cell>
          <cell r="B101" t="str">
            <v>PISOS PLANTA (MQB)</v>
          </cell>
          <cell r="C101" t="str">
            <v>MPC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1</v>
          </cell>
        </row>
        <row r="102">
          <cell r="A102" t="str">
            <v>NP0725</v>
          </cell>
          <cell r="B102" t="str">
            <v>MEJORA LABORATORIO CALIDAD DHM</v>
          </cell>
          <cell r="C102" t="str">
            <v>MPC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1</v>
          </cell>
        </row>
        <row r="103">
          <cell r="A103" t="str">
            <v>NP0727</v>
          </cell>
          <cell r="B103" t="str">
            <v>PROYECTO INFRAESTRUCTURA MEXICO</v>
          </cell>
          <cell r="C103" t="str">
            <v>PNI</v>
          </cell>
          <cell r="D103">
            <v>0</v>
          </cell>
          <cell r="E103">
            <v>0</v>
          </cell>
          <cell r="F103">
            <v>4.9903000000000004</v>
          </cell>
          <cell r="G103">
            <v>0</v>
          </cell>
          <cell r="H103">
            <v>7.6703460000000003</v>
          </cell>
          <cell r="I103">
            <v>0</v>
          </cell>
          <cell r="J103">
            <v>0</v>
          </cell>
          <cell r="K103">
            <v>4.9903000000000004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7.6703460000000003</v>
          </cell>
          <cell r="R103">
            <v>0</v>
          </cell>
          <cell r="S103">
            <v>7.6703460000000003</v>
          </cell>
          <cell r="T103">
            <v>0</v>
          </cell>
          <cell r="U103">
            <v>0</v>
          </cell>
          <cell r="V103">
            <v>0</v>
          </cell>
          <cell r="W103">
            <v>7.6703460000000003</v>
          </cell>
          <cell r="X103">
            <v>1</v>
          </cell>
        </row>
        <row r="104">
          <cell r="A104" t="str">
            <v>NP0728</v>
          </cell>
          <cell r="B104" t="str">
            <v>SERVICIO DE ASEO CHENNA (INDIA)</v>
          </cell>
          <cell r="C104" t="str">
            <v>PNI</v>
          </cell>
          <cell r="D104">
            <v>0</v>
          </cell>
          <cell r="E104">
            <v>0</v>
          </cell>
          <cell r="F104">
            <v>45.177444999999999</v>
          </cell>
          <cell r="G104">
            <v>0</v>
          </cell>
          <cell r="H104">
            <v>77.707234</v>
          </cell>
          <cell r="I104">
            <v>0</v>
          </cell>
          <cell r="J104">
            <v>0</v>
          </cell>
          <cell r="K104">
            <v>45.177444999999999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77.707234</v>
          </cell>
          <cell r="R104">
            <v>0</v>
          </cell>
          <cell r="S104">
            <v>77.707234</v>
          </cell>
          <cell r="T104">
            <v>0</v>
          </cell>
          <cell r="U104">
            <v>0</v>
          </cell>
          <cell r="V104">
            <v>0</v>
          </cell>
          <cell r="W104">
            <v>77.707234</v>
          </cell>
          <cell r="X104">
            <v>1</v>
          </cell>
        </row>
        <row r="105">
          <cell r="A105" t="str">
            <v>NP0731</v>
          </cell>
          <cell r="B105" t="str">
            <v>SISTEMA DE ELIMINACION DE SOLIDOS</v>
          </cell>
          <cell r="C105" t="str">
            <v>HMC</v>
          </cell>
          <cell r="D105">
            <v>4.9149000000000003</v>
          </cell>
          <cell r="E105">
            <v>4.9149000000000003</v>
          </cell>
          <cell r="F105">
            <v>42.349018000000001</v>
          </cell>
          <cell r="G105">
            <v>0</v>
          </cell>
          <cell r="H105">
            <v>136.549633</v>
          </cell>
          <cell r="I105">
            <v>0</v>
          </cell>
          <cell r="J105">
            <v>0</v>
          </cell>
          <cell r="K105">
            <v>42.349018000000001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131.63473300000001</v>
          </cell>
          <cell r="R105">
            <v>0</v>
          </cell>
          <cell r="S105">
            <v>136.549633</v>
          </cell>
          <cell r="T105">
            <v>0</v>
          </cell>
          <cell r="U105">
            <v>0</v>
          </cell>
          <cell r="V105">
            <v>0</v>
          </cell>
          <cell r="W105">
            <v>131.63473300000001</v>
          </cell>
          <cell r="X105">
            <v>1</v>
          </cell>
        </row>
        <row r="106">
          <cell r="A106" t="str">
            <v>NP0738</v>
          </cell>
          <cell r="B106" t="str">
            <v>REUBICACION DE TIENDA DE FONDEICON</v>
          </cell>
          <cell r="C106" t="str">
            <v>PPC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1</v>
          </cell>
        </row>
        <row r="107">
          <cell r="A107" t="str">
            <v>NP0739</v>
          </cell>
          <cell r="B107" t="str">
            <v>AMPLIACION VIA INTERNA</v>
          </cell>
          <cell r="C107" t="str">
            <v>PPC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1</v>
          </cell>
        </row>
        <row r="108">
          <cell r="A108" t="str">
            <v>NP0740</v>
          </cell>
          <cell r="B108" t="str">
            <v>PARQUEADERO DE BUSES EXTERNO</v>
          </cell>
          <cell r="C108" t="str">
            <v>PPC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1</v>
          </cell>
        </row>
        <row r="109">
          <cell r="A109" t="str">
            <v>NP0741</v>
          </cell>
          <cell r="B109" t="str">
            <v>CERRAMIENTO PERIMENTRAL DE FANALCA</v>
          </cell>
          <cell r="C109" t="str">
            <v>PPC</v>
          </cell>
          <cell r="D109">
            <v>7.8998274000000004</v>
          </cell>
          <cell r="E109">
            <v>7.8998274000000004</v>
          </cell>
          <cell r="F109">
            <v>16.03613</v>
          </cell>
          <cell r="G109">
            <v>0</v>
          </cell>
          <cell r="H109">
            <v>66.354690399999996</v>
          </cell>
          <cell r="I109">
            <v>0</v>
          </cell>
          <cell r="J109">
            <v>0</v>
          </cell>
          <cell r="K109">
            <v>16.03613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58.454863000000003</v>
          </cell>
          <cell r="R109">
            <v>0</v>
          </cell>
          <cell r="S109">
            <v>66.354690399999996</v>
          </cell>
          <cell r="T109">
            <v>0</v>
          </cell>
          <cell r="U109">
            <v>0</v>
          </cell>
          <cell r="V109">
            <v>0</v>
          </cell>
          <cell r="W109">
            <v>58.454863000000003</v>
          </cell>
          <cell r="X109">
            <v>1</v>
          </cell>
        </row>
        <row r="110">
          <cell r="A110" t="str">
            <v>NP0742</v>
          </cell>
          <cell r="B110" t="str">
            <v>CONSTRUC CASETA PARA OFICINA BANCOLOMBIA</v>
          </cell>
          <cell r="C110" t="str">
            <v>PPC</v>
          </cell>
          <cell r="D110">
            <v>2.9</v>
          </cell>
          <cell r="E110">
            <v>2.9</v>
          </cell>
          <cell r="F110">
            <v>0</v>
          </cell>
          <cell r="G110">
            <v>0</v>
          </cell>
          <cell r="H110">
            <v>2.9</v>
          </cell>
          <cell r="I110">
            <v>0</v>
          </cell>
          <cell r="J110">
            <v>0</v>
          </cell>
          <cell r="K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2.9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1</v>
          </cell>
        </row>
        <row r="111">
          <cell r="A111" t="str">
            <v>NP0743</v>
          </cell>
          <cell r="B111" t="str">
            <v>PROYECTO PLANTA ARNESES ELECTRICOS</v>
          </cell>
          <cell r="C111" t="str">
            <v>PPC</v>
          </cell>
          <cell r="D111">
            <v>5.2896299999999998</v>
          </cell>
          <cell r="E111">
            <v>5.2896299999999998</v>
          </cell>
          <cell r="F111">
            <v>0</v>
          </cell>
          <cell r="G111">
            <v>0</v>
          </cell>
          <cell r="H111">
            <v>5.2896299999999998</v>
          </cell>
          <cell r="I111">
            <v>0</v>
          </cell>
          <cell r="J111">
            <v>0</v>
          </cell>
          <cell r="K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5.2896299999999998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1</v>
          </cell>
        </row>
        <row r="112">
          <cell r="A112" t="str">
            <v>NP0744</v>
          </cell>
          <cell r="B112" t="str">
            <v>NUEVOS NEGOCIOS EN PARAGUAY</v>
          </cell>
          <cell r="C112" t="str">
            <v>PNI</v>
          </cell>
          <cell r="D112">
            <v>0</v>
          </cell>
          <cell r="E112">
            <v>0</v>
          </cell>
          <cell r="F112">
            <v>10.64921</v>
          </cell>
          <cell r="G112">
            <v>0</v>
          </cell>
          <cell r="H112">
            <v>34.677093999999997</v>
          </cell>
          <cell r="I112">
            <v>0</v>
          </cell>
          <cell r="J112">
            <v>0</v>
          </cell>
          <cell r="K112">
            <v>10.64921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34.677093999999997</v>
          </cell>
          <cell r="R112">
            <v>0</v>
          </cell>
          <cell r="S112">
            <v>34.677093999999997</v>
          </cell>
          <cell r="T112">
            <v>0</v>
          </cell>
          <cell r="U112">
            <v>0</v>
          </cell>
          <cell r="V112">
            <v>0</v>
          </cell>
          <cell r="W112">
            <v>34.677093999999997</v>
          </cell>
          <cell r="X112">
            <v>1</v>
          </cell>
        </row>
        <row r="113">
          <cell r="A113" t="str">
            <v>NP0747</v>
          </cell>
          <cell r="B113" t="str">
            <v>PISTOLAS ELECTROSTATICAS PINTURA LIQUIDA</v>
          </cell>
          <cell r="C113" t="str">
            <v>HMC</v>
          </cell>
          <cell r="D113">
            <v>73.829442</v>
          </cell>
          <cell r="E113">
            <v>73.829442</v>
          </cell>
          <cell r="F113">
            <v>80.364611999999994</v>
          </cell>
          <cell r="G113">
            <v>154.19405399999999</v>
          </cell>
          <cell r="H113">
            <v>0</v>
          </cell>
          <cell r="I113">
            <v>85.033664000000002</v>
          </cell>
          <cell r="J113">
            <v>69.160390000000007</v>
          </cell>
          <cell r="K113">
            <v>-73.829442000000014</v>
          </cell>
          <cell r="M113">
            <v>85.033664000000002</v>
          </cell>
          <cell r="N113">
            <v>0</v>
          </cell>
          <cell r="O113">
            <v>0</v>
          </cell>
          <cell r="P113">
            <v>0</v>
          </cell>
          <cell r="Q113">
            <v>80.364611999999994</v>
          </cell>
          <cell r="R113">
            <v>154.19405399999999</v>
          </cell>
          <cell r="S113">
            <v>0</v>
          </cell>
          <cell r="T113">
            <v>85.033664000000002</v>
          </cell>
          <cell r="U113">
            <v>69.160390000000007</v>
          </cell>
          <cell r="V113">
            <v>-11.204222000000001</v>
          </cell>
          <cell r="W113">
            <v>-73.829442000000014</v>
          </cell>
          <cell r="X113">
            <v>1</v>
          </cell>
        </row>
        <row r="114">
          <cell r="A114" t="str">
            <v>NP0748</v>
          </cell>
          <cell r="B114" t="str">
            <v>INT.PROCESO PRODUCTIVO ECO DELUXE</v>
          </cell>
          <cell r="C114" t="str">
            <v>HMC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1</v>
          </cell>
        </row>
        <row r="115">
          <cell r="A115" t="str">
            <v>NP0749</v>
          </cell>
          <cell r="B115" t="str">
            <v>COMPRA MAQUINA DOBLADORA MARCA CINCINATI</v>
          </cell>
          <cell r="C115" t="str">
            <v>AUC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1</v>
          </cell>
        </row>
        <row r="116">
          <cell r="A116" t="str">
            <v>NP0750</v>
          </cell>
          <cell r="B116" t="str">
            <v>ADQ. RECTIFICADORA DE SUPERFICIE PLANA</v>
          </cell>
          <cell r="C116" t="str">
            <v>TRC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</v>
          </cell>
        </row>
        <row r="117">
          <cell r="A117" t="str">
            <v>NP0751</v>
          </cell>
          <cell r="B117" t="str">
            <v>ADQ. RECTIFICADORA CILINDRICAA UNIVERSAL</v>
          </cell>
          <cell r="C117" t="str">
            <v>TRC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1</v>
          </cell>
        </row>
        <row r="118">
          <cell r="A118" t="str">
            <v>NP0752</v>
          </cell>
          <cell r="B118" t="str">
            <v>AMPLIACION TANQUES PLANTA CROMADO</v>
          </cell>
          <cell r="C118" t="str">
            <v>CRC</v>
          </cell>
          <cell r="D118">
            <v>171.11384580000001</v>
          </cell>
          <cell r="E118">
            <v>171.11384580000001</v>
          </cell>
          <cell r="F118">
            <v>36.344025700000003</v>
          </cell>
          <cell r="G118">
            <v>0.69606851999999997</v>
          </cell>
          <cell r="H118">
            <v>222.22507428</v>
          </cell>
          <cell r="I118">
            <v>0</v>
          </cell>
          <cell r="J118">
            <v>0.69606851999999997</v>
          </cell>
          <cell r="K118">
            <v>35.647957180000006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51.807296999999998</v>
          </cell>
          <cell r="R118">
            <v>0.69606851999999997</v>
          </cell>
          <cell r="S118">
            <v>222.22507428</v>
          </cell>
          <cell r="T118">
            <v>0</v>
          </cell>
          <cell r="U118">
            <v>0.69606851999999997</v>
          </cell>
          <cell r="V118">
            <v>0</v>
          </cell>
          <cell r="W118">
            <v>51.111228480000001</v>
          </cell>
          <cell r="X118">
            <v>1</v>
          </cell>
        </row>
        <row r="119">
          <cell r="A119" t="str">
            <v>NP0755</v>
          </cell>
          <cell r="B119" t="str">
            <v>PROYECTO GAYRA</v>
          </cell>
          <cell r="C119" t="str">
            <v>PMC</v>
          </cell>
          <cell r="D119">
            <v>14.47451</v>
          </cell>
          <cell r="E119">
            <v>14.47451</v>
          </cell>
          <cell r="F119">
            <v>0</v>
          </cell>
          <cell r="G119">
            <v>0</v>
          </cell>
          <cell r="H119">
            <v>14.47451</v>
          </cell>
          <cell r="I119">
            <v>0</v>
          </cell>
          <cell r="J119">
            <v>0</v>
          </cell>
          <cell r="K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14.47451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1</v>
          </cell>
        </row>
        <row r="120">
          <cell r="A120" t="str">
            <v>NP0756</v>
          </cell>
          <cell r="B120" t="str">
            <v>PROYECTO CETH</v>
          </cell>
          <cell r="C120" t="str">
            <v>PMC</v>
          </cell>
          <cell r="D120">
            <v>2.9688650000000001</v>
          </cell>
          <cell r="E120">
            <v>2.9688650000000001</v>
          </cell>
          <cell r="F120">
            <v>6.4199948600000001</v>
          </cell>
          <cell r="G120">
            <v>0</v>
          </cell>
          <cell r="H120">
            <v>12.85440612</v>
          </cell>
          <cell r="I120">
            <v>0</v>
          </cell>
          <cell r="J120">
            <v>0</v>
          </cell>
          <cell r="K120">
            <v>6.4199948600000001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9.9729911199999997</v>
          </cell>
          <cell r="R120">
            <v>8.745E-2</v>
          </cell>
          <cell r="S120">
            <v>12.854406119999998</v>
          </cell>
          <cell r="T120">
            <v>0</v>
          </cell>
          <cell r="U120">
            <v>8.745E-2</v>
          </cell>
          <cell r="V120">
            <v>0</v>
          </cell>
          <cell r="W120">
            <v>9.8855411199999992</v>
          </cell>
          <cell r="X120">
            <v>1</v>
          </cell>
        </row>
        <row r="121">
          <cell r="A121" t="str">
            <v>NP0758</v>
          </cell>
          <cell r="B121" t="str">
            <v>PROYECTO TESTING</v>
          </cell>
          <cell r="C121" t="str">
            <v>PCC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</v>
          </cell>
        </row>
        <row r="122">
          <cell r="A122" t="str">
            <v>NP0761</v>
          </cell>
          <cell r="B122" t="str">
            <v>VENTILACION DE LINEA DE ENSAMBLE HONDA</v>
          </cell>
          <cell r="C122" t="str">
            <v>HMC</v>
          </cell>
          <cell r="D122">
            <v>11</v>
          </cell>
          <cell r="E122">
            <v>11</v>
          </cell>
          <cell r="F122">
            <v>0</v>
          </cell>
          <cell r="G122">
            <v>0</v>
          </cell>
          <cell r="H122">
            <v>11</v>
          </cell>
          <cell r="I122">
            <v>0</v>
          </cell>
          <cell r="J122">
            <v>0</v>
          </cell>
          <cell r="K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11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1</v>
          </cell>
        </row>
        <row r="123">
          <cell r="A123" t="str">
            <v>NP0762</v>
          </cell>
          <cell r="B123" t="str">
            <v>MINICABINA PARA COLOR PLATINO PINT POLVO</v>
          </cell>
          <cell r="C123" t="str">
            <v>HMC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1</v>
          </cell>
        </row>
        <row r="124">
          <cell r="A124" t="str">
            <v>NP0763</v>
          </cell>
          <cell r="B124" t="str">
            <v>ADECUAC DESIONIZADOR Y SECADO PREPINTURA</v>
          </cell>
          <cell r="C124" t="str">
            <v>HMC</v>
          </cell>
          <cell r="D124">
            <v>158.332705</v>
          </cell>
          <cell r="E124">
            <v>158.332705</v>
          </cell>
          <cell r="F124">
            <v>13.650052000000001</v>
          </cell>
          <cell r="G124">
            <v>0</v>
          </cell>
          <cell r="H124">
            <v>184.81322800000001</v>
          </cell>
          <cell r="I124">
            <v>0</v>
          </cell>
          <cell r="J124">
            <v>0</v>
          </cell>
          <cell r="K124">
            <v>13.650052000000001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26.480523000000002</v>
          </cell>
          <cell r="R124">
            <v>0</v>
          </cell>
          <cell r="S124">
            <v>184.81322800000001</v>
          </cell>
          <cell r="T124">
            <v>0</v>
          </cell>
          <cell r="U124">
            <v>0</v>
          </cell>
          <cell r="V124">
            <v>0</v>
          </cell>
          <cell r="W124">
            <v>26.480523000000002</v>
          </cell>
          <cell r="X124">
            <v>1</v>
          </cell>
        </row>
        <row r="125">
          <cell r="A125" t="str">
            <v>NP0764</v>
          </cell>
          <cell r="B125" t="str">
            <v>LINEA ENSAMBLE MODELOS "F"</v>
          </cell>
          <cell r="C125" t="str">
            <v>MQB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1</v>
          </cell>
        </row>
        <row r="126">
          <cell r="A126" t="str">
            <v>NP0767</v>
          </cell>
          <cell r="B126" t="str">
            <v>LICITACION 5 ZONAS EAAB</v>
          </cell>
          <cell r="C126" t="str">
            <v>PNI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1</v>
          </cell>
        </row>
        <row r="127">
          <cell r="A127" t="str">
            <v>NP0771</v>
          </cell>
          <cell r="B127" t="str">
            <v>IMPLEMENT. NUEVAS RAMPAS DE PRUEBA MOTOS</v>
          </cell>
          <cell r="C127" t="str">
            <v>HMC</v>
          </cell>
          <cell r="D127">
            <v>153.56661292999999</v>
          </cell>
          <cell r="E127">
            <v>153.56661292999999</v>
          </cell>
          <cell r="F127">
            <v>5.4602000000000004</v>
          </cell>
          <cell r="G127">
            <v>5.4602000000000004</v>
          </cell>
          <cell r="H127">
            <v>0</v>
          </cell>
          <cell r="I127">
            <v>5.4602000000000004</v>
          </cell>
          <cell r="J127">
            <v>0</v>
          </cell>
          <cell r="K127">
            <v>0</v>
          </cell>
          <cell r="M127">
            <v>0</v>
          </cell>
          <cell r="N127">
            <v>5.4602000000000004</v>
          </cell>
          <cell r="O127">
            <v>0</v>
          </cell>
          <cell r="P127">
            <v>0</v>
          </cell>
          <cell r="Q127">
            <v>23.984314999999999</v>
          </cell>
          <cell r="R127">
            <v>177.55092793</v>
          </cell>
          <cell r="S127">
            <v>0</v>
          </cell>
          <cell r="T127">
            <v>5.4602000000000004</v>
          </cell>
          <cell r="U127">
            <v>172.09072793000001</v>
          </cell>
          <cell r="V127">
            <v>0</v>
          </cell>
          <cell r="W127">
            <v>-153.56661293000002</v>
          </cell>
          <cell r="X127">
            <v>1</v>
          </cell>
        </row>
        <row r="128">
          <cell r="A128" t="str">
            <v>NP0775</v>
          </cell>
          <cell r="B128" t="str">
            <v>COMPRA 1 MAQUINA MARCACION TRAZABILIDAD</v>
          </cell>
          <cell r="C128" t="str">
            <v>MPC</v>
          </cell>
          <cell r="D128">
            <v>1.2806930000000001</v>
          </cell>
          <cell r="E128">
            <v>1.2806930000000001</v>
          </cell>
          <cell r="F128">
            <v>0</v>
          </cell>
          <cell r="G128">
            <v>0</v>
          </cell>
          <cell r="H128">
            <v>1.2806930000000001</v>
          </cell>
          <cell r="I128">
            <v>0</v>
          </cell>
          <cell r="J128">
            <v>0</v>
          </cell>
          <cell r="K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1.2806930000000001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</v>
          </cell>
        </row>
        <row r="129">
          <cell r="A129" t="str">
            <v>NP0776</v>
          </cell>
          <cell r="B129" t="str">
            <v>COMPRA DE 2 TALADROS RADIALES</v>
          </cell>
          <cell r="C129" t="str">
            <v>AUC</v>
          </cell>
          <cell r="D129">
            <v>0</v>
          </cell>
          <cell r="E129">
            <v>0</v>
          </cell>
          <cell r="F129">
            <v>0</v>
          </cell>
          <cell r="G129">
            <v>50.876910000000002</v>
          </cell>
          <cell r="H129">
            <v>101.75381899999999</v>
          </cell>
          <cell r="I129">
            <v>0</v>
          </cell>
          <cell r="J129">
            <v>50.876910000000002</v>
          </cell>
          <cell r="K129">
            <v>-50.876910000000002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152.630729</v>
          </cell>
          <cell r="R129">
            <v>50.876910000000002</v>
          </cell>
          <cell r="S129">
            <v>101.75381899999999</v>
          </cell>
          <cell r="T129">
            <v>0</v>
          </cell>
          <cell r="U129">
            <v>50.876910000000002</v>
          </cell>
          <cell r="V129">
            <v>0</v>
          </cell>
          <cell r="W129">
            <v>101.75381899999999</v>
          </cell>
          <cell r="X129">
            <v>1</v>
          </cell>
        </row>
        <row r="130">
          <cell r="A130" t="str">
            <v>NP0777</v>
          </cell>
          <cell r="B130" t="str">
            <v>RED DE DETECCION YALARMA CONTRA INCENDIO</v>
          </cell>
          <cell r="C130" t="str">
            <v>PPC</v>
          </cell>
          <cell r="D130">
            <v>4.4000000000000004</v>
          </cell>
          <cell r="E130">
            <v>4.4000000000000004</v>
          </cell>
          <cell r="F130">
            <v>1.4104999999999999E-2</v>
          </cell>
          <cell r="G130">
            <v>0</v>
          </cell>
          <cell r="H130">
            <v>4.4141050000000002</v>
          </cell>
          <cell r="I130">
            <v>0</v>
          </cell>
          <cell r="J130">
            <v>0</v>
          </cell>
          <cell r="K130">
            <v>1.4104999999999999E-2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1.4104999999999999E-2</v>
          </cell>
          <cell r="R130">
            <v>0</v>
          </cell>
          <cell r="S130">
            <v>4.4141050000000002</v>
          </cell>
          <cell r="T130">
            <v>0</v>
          </cell>
          <cell r="U130">
            <v>0</v>
          </cell>
          <cell r="V130">
            <v>0</v>
          </cell>
          <cell r="W130">
            <v>1.4104999999999999E-2</v>
          </cell>
          <cell r="X130">
            <v>1</v>
          </cell>
        </row>
        <row r="131">
          <cell r="A131" t="str">
            <v>NP0778</v>
          </cell>
          <cell r="B131" t="str">
            <v>TANQUE DE COMBUSTIBLE E-STORM ETAPA I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1</v>
          </cell>
        </row>
        <row r="132">
          <cell r="A132" t="str">
            <v>NP0782</v>
          </cell>
          <cell r="B132" t="str">
            <v>CONSTRUCCION PORTERIA PRINCIPAL</v>
          </cell>
          <cell r="C132" t="str">
            <v>PPC</v>
          </cell>
          <cell r="D132">
            <v>38.3670264</v>
          </cell>
          <cell r="E132">
            <v>38.3670264</v>
          </cell>
          <cell r="F132">
            <v>1.334357</v>
          </cell>
          <cell r="G132">
            <v>0</v>
          </cell>
          <cell r="H132">
            <v>82.025248399999995</v>
          </cell>
          <cell r="I132">
            <v>0</v>
          </cell>
          <cell r="J132">
            <v>0</v>
          </cell>
          <cell r="K132">
            <v>1.334357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43.658222000000002</v>
          </cell>
          <cell r="R132">
            <v>0</v>
          </cell>
          <cell r="S132">
            <v>82.025248400000009</v>
          </cell>
          <cell r="T132">
            <v>0</v>
          </cell>
          <cell r="U132">
            <v>0</v>
          </cell>
          <cell r="V132">
            <v>0</v>
          </cell>
          <cell r="W132">
            <v>43.658222000000002</v>
          </cell>
          <cell r="X132">
            <v>1</v>
          </cell>
        </row>
        <row r="133">
          <cell r="A133" t="str">
            <v>NP0783</v>
          </cell>
          <cell r="B133" t="str">
            <v>REUBICACION Y CONSTRUC. CANCHA DE FUTBOL</v>
          </cell>
          <cell r="C133" t="str">
            <v>PPC</v>
          </cell>
          <cell r="D133">
            <v>54.195712999999998</v>
          </cell>
          <cell r="E133">
            <v>54.195712999999998</v>
          </cell>
          <cell r="F133">
            <v>23.466899999999999</v>
          </cell>
          <cell r="G133">
            <v>0</v>
          </cell>
          <cell r="H133">
            <v>124.067379</v>
          </cell>
          <cell r="I133">
            <v>0</v>
          </cell>
          <cell r="J133">
            <v>0</v>
          </cell>
          <cell r="K133">
            <v>23.466899999999999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69.871666000000005</v>
          </cell>
          <cell r="R133">
            <v>0</v>
          </cell>
          <cell r="S133">
            <v>124.067379</v>
          </cell>
          <cell r="T133">
            <v>0</v>
          </cell>
          <cell r="U133">
            <v>0</v>
          </cell>
          <cell r="V133">
            <v>0</v>
          </cell>
          <cell r="W133">
            <v>69.871666000000005</v>
          </cell>
          <cell r="X133">
            <v>1</v>
          </cell>
        </row>
        <row r="134">
          <cell r="A134" t="str">
            <v>NP0784</v>
          </cell>
          <cell r="B134" t="str">
            <v>CONSTRUCCION CANCHA MULTIPLE</v>
          </cell>
          <cell r="C134" t="str">
            <v>PPC</v>
          </cell>
          <cell r="D134">
            <v>52.006948000000001</v>
          </cell>
          <cell r="E134">
            <v>52.006948000000001</v>
          </cell>
          <cell r="F134">
            <v>1.1423890000000001</v>
          </cell>
          <cell r="G134">
            <v>0</v>
          </cell>
          <cell r="H134">
            <v>62.036982999999999</v>
          </cell>
          <cell r="I134">
            <v>0</v>
          </cell>
          <cell r="J134">
            <v>0</v>
          </cell>
          <cell r="K134">
            <v>1.1423890000000001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10.030035</v>
          </cell>
          <cell r="R134">
            <v>0</v>
          </cell>
          <cell r="S134">
            <v>62.036982999999999</v>
          </cell>
          <cell r="T134">
            <v>0</v>
          </cell>
          <cell r="U134">
            <v>0</v>
          </cell>
          <cell r="V134">
            <v>0</v>
          </cell>
          <cell r="W134">
            <v>10.030035</v>
          </cell>
          <cell r="X134">
            <v>1</v>
          </cell>
        </row>
        <row r="135">
          <cell r="A135" t="str">
            <v>NP0785</v>
          </cell>
          <cell r="B135" t="str">
            <v>PARQUEADERO MONTACARGAS</v>
          </cell>
          <cell r="C135" t="str">
            <v>PPC</v>
          </cell>
          <cell r="D135">
            <v>0.6</v>
          </cell>
          <cell r="E135">
            <v>0.6</v>
          </cell>
          <cell r="F135">
            <v>0</v>
          </cell>
          <cell r="G135">
            <v>0</v>
          </cell>
          <cell r="H135">
            <v>0.6</v>
          </cell>
          <cell r="I135">
            <v>0</v>
          </cell>
          <cell r="J135">
            <v>0</v>
          </cell>
          <cell r="K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0.6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</v>
          </cell>
        </row>
        <row r="136">
          <cell r="A136" t="str">
            <v>NP0786</v>
          </cell>
          <cell r="B136" t="str">
            <v>ZONA DE RECICLAJE Y APROVECHAMIENTO</v>
          </cell>
          <cell r="C136" t="str">
            <v>PPC</v>
          </cell>
          <cell r="D136">
            <v>0</v>
          </cell>
          <cell r="E136">
            <v>0</v>
          </cell>
          <cell r="F136">
            <v>62.594322490000003</v>
          </cell>
          <cell r="G136">
            <v>0</v>
          </cell>
          <cell r="H136">
            <v>62.594322490000003</v>
          </cell>
          <cell r="I136">
            <v>0</v>
          </cell>
          <cell r="J136">
            <v>0</v>
          </cell>
          <cell r="K136">
            <v>62.594322490000003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62.594322490000003</v>
          </cell>
          <cell r="R136">
            <v>0</v>
          </cell>
          <cell r="S136">
            <v>62.594322490000003</v>
          </cell>
          <cell r="T136">
            <v>0</v>
          </cell>
          <cell r="U136">
            <v>0</v>
          </cell>
          <cell r="V136">
            <v>0</v>
          </cell>
          <cell r="W136">
            <v>62.594322490000003</v>
          </cell>
          <cell r="X136">
            <v>1</v>
          </cell>
        </row>
        <row r="137">
          <cell r="A137" t="str">
            <v>NP0787</v>
          </cell>
          <cell r="B137" t="str">
            <v>ADECUA. VIAS INTERNAS Y AMPLIA PARQUEADE</v>
          </cell>
          <cell r="C137" t="str">
            <v>PPC</v>
          </cell>
          <cell r="D137">
            <v>172.38571999999999</v>
          </cell>
          <cell r="E137">
            <v>172.38571999999999</v>
          </cell>
          <cell r="F137">
            <v>5.1319999999999997</v>
          </cell>
          <cell r="G137">
            <v>0</v>
          </cell>
          <cell r="H137">
            <v>177.93954095999999</v>
          </cell>
          <cell r="I137">
            <v>0</v>
          </cell>
          <cell r="J137">
            <v>0</v>
          </cell>
          <cell r="K137">
            <v>5.1319999999999997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5.5538209600000004</v>
          </cell>
          <cell r="R137">
            <v>0</v>
          </cell>
          <cell r="S137">
            <v>177.93954096000002</v>
          </cell>
          <cell r="T137">
            <v>0</v>
          </cell>
          <cell r="U137">
            <v>0</v>
          </cell>
          <cell r="V137">
            <v>0</v>
          </cell>
          <cell r="W137">
            <v>5.5538209600000004</v>
          </cell>
          <cell r="X137">
            <v>1</v>
          </cell>
        </row>
        <row r="138">
          <cell r="A138" t="str">
            <v>NP0788</v>
          </cell>
          <cell r="B138" t="str">
            <v>ADECUA TERRENO PARA ALMACEN PT AUTOPARTE</v>
          </cell>
          <cell r="C138" t="str">
            <v>PPC</v>
          </cell>
          <cell r="D138">
            <v>379.78914400000002</v>
          </cell>
          <cell r="E138">
            <v>379.78914400000002</v>
          </cell>
          <cell r="F138">
            <v>11.03112</v>
          </cell>
          <cell r="G138">
            <v>0</v>
          </cell>
          <cell r="H138">
            <v>425.35247700000002</v>
          </cell>
          <cell r="I138">
            <v>0</v>
          </cell>
          <cell r="J138">
            <v>0</v>
          </cell>
          <cell r="K138">
            <v>11.03112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45.563333</v>
          </cell>
          <cell r="R138">
            <v>0</v>
          </cell>
          <cell r="S138">
            <v>425.35247700000002</v>
          </cell>
          <cell r="T138">
            <v>0</v>
          </cell>
          <cell r="U138">
            <v>0</v>
          </cell>
          <cell r="V138">
            <v>0</v>
          </cell>
          <cell r="W138">
            <v>45.563333</v>
          </cell>
          <cell r="X138">
            <v>1</v>
          </cell>
        </row>
        <row r="139">
          <cell r="A139" t="str">
            <v>NP0789</v>
          </cell>
          <cell r="B139" t="str">
            <v>EDIFICIO BIENESTAR DE PERSONAL</v>
          </cell>
          <cell r="C139" t="str">
            <v>PPC</v>
          </cell>
          <cell r="D139">
            <v>91.5</v>
          </cell>
          <cell r="E139">
            <v>91.5</v>
          </cell>
          <cell r="F139">
            <v>0</v>
          </cell>
          <cell r="G139">
            <v>0</v>
          </cell>
          <cell r="H139">
            <v>8.5</v>
          </cell>
          <cell r="I139">
            <v>0</v>
          </cell>
          <cell r="J139">
            <v>0</v>
          </cell>
          <cell r="K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83</v>
          </cell>
          <cell r="S139">
            <v>8.5</v>
          </cell>
          <cell r="T139">
            <v>0</v>
          </cell>
          <cell r="U139">
            <v>83</v>
          </cell>
          <cell r="V139">
            <v>0</v>
          </cell>
          <cell r="W139">
            <v>-83</v>
          </cell>
          <cell r="X139">
            <v>1</v>
          </cell>
        </row>
        <row r="140">
          <cell r="A140" t="str">
            <v>NP0790</v>
          </cell>
          <cell r="B140" t="str">
            <v>REUBIC, CONSTR TANQUE DE AGUA Y PLANTA</v>
          </cell>
          <cell r="C140" t="str">
            <v>PPC</v>
          </cell>
          <cell r="D140">
            <v>98.979587089999995</v>
          </cell>
          <cell r="E140">
            <v>98.979587089999995</v>
          </cell>
          <cell r="F140">
            <v>39.165486549999997</v>
          </cell>
          <cell r="G140">
            <v>0</v>
          </cell>
          <cell r="H140">
            <v>138.14507363999999</v>
          </cell>
          <cell r="I140">
            <v>0</v>
          </cell>
          <cell r="J140">
            <v>0</v>
          </cell>
          <cell r="K140">
            <v>39.165486549999997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39.165486549999997</v>
          </cell>
          <cell r="R140">
            <v>0</v>
          </cell>
          <cell r="S140">
            <v>138.14507363999999</v>
          </cell>
          <cell r="T140">
            <v>0</v>
          </cell>
          <cell r="U140">
            <v>0</v>
          </cell>
          <cell r="V140">
            <v>0</v>
          </cell>
          <cell r="W140">
            <v>39.165486549999997</v>
          </cell>
          <cell r="X140">
            <v>1</v>
          </cell>
        </row>
        <row r="141">
          <cell r="A141" t="str">
            <v>NP0793</v>
          </cell>
          <cell r="B141" t="str">
            <v>ACUEDUCTO DE GUAYAQUIL</v>
          </cell>
          <cell r="C141" t="str">
            <v>PNI</v>
          </cell>
          <cell r="D141">
            <v>1.83552</v>
          </cell>
          <cell r="E141">
            <v>1.83552</v>
          </cell>
          <cell r="F141">
            <v>4.5089579999999998</v>
          </cell>
          <cell r="G141">
            <v>0</v>
          </cell>
          <cell r="H141">
            <v>15.346899000000001</v>
          </cell>
          <cell r="I141">
            <v>0</v>
          </cell>
          <cell r="J141">
            <v>0</v>
          </cell>
          <cell r="K141">
            <v>4.5089579999999998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15.23659</v>
          </cell>
          <cell r="R141">
            <v>1.7252110000000001</v>
          </cell>
          <cell r="S141">
            <v>15.346899000000001</v>
          </cell>
          <cell r="T141">
            <v>0</v>
          </cell>
          <cell r="U141">
            <v>1.7252110000000001</v>
          </cell>
          <cell r="V141">
            <v>0</v>
          </cell>
          <cell r="W141">
            <v>13.511379</v>
          </cell>
          <cell r="X141">
            <v>1</v>
          </cell>
        </row>
        <row r="142">
          <cell r="A142" t="str">
            <v>NP0794</v>
          </cell>
          <cell r="B142" t="str">
            <v>EMPAQUETADORA TUBOS</v>
          </cell>
          <cell r="C142" t="str">
            <v>TUC</v>
          </cell>
          <cell r="D142">
            <v>47.623621489999998</v>
          </cell>
          <cell r="E142">
            <v>47.623621489999998</v>
          </cell>
          <cell r="F142">
            <v>58.029795659999998</v>
          </cell>
          <cell r="G142">
            <v>16.248085329999999</v>
          </cell>
          <cell r="H142">
            <v>144.27386612000001</v>
          </cell>
          <cell r="I142">
            <v>0</v>
          </cell>
          <cell r="J142">
            <v>16.248085329999999</v>
          </cell>
          <cell r="K142">
            <v>41.781710329999996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126.00335526000001</v>
          </cell>
          <cell r="R142">
            <v>29.35311063</v>
          </cell>
          <cell r="S142">
            <v>144.27386612000001</v>
          </cell>
          <cell r="T142">
            <v>0</v>
          </cell>
          <cell r="U142">
            <v>29.35311063</v>
          </cell>
          <cell r="V142">
            <v>0</v>
          </cell>
          <cell r="W142">
            <v>96.650244630000003</v>
          </cell>
          <cell r="X142">
            <v>1</v>
          </cell>
        </row>
        <row r="143">
          <cell r="A143" t="str">
            <v>NP0795</v>
          </cell>
          <cell r="B143" t="str">
            <v>ADECUA. ZONA DE ALISTAMIENTO ZONA FRANCA</v>
          </cell>
          <cell r="C143" t="str">
            <v>HAC</v>
          </cell>
          <cell r="D143">
            <v>0</v>
          </cell>
          <cell r="E143">
            <v>0</v>
          </cell>
          <cell r="F143">
            <v>7.8895771799999999</v>
          </cell>
          <cell r="G143">
            <v>0</v>
          </cell>
          <cell r="H143">
            <v>36.862393179999998</v>
          </cell>
          <cell r="I143">
            <v>0</v>
          </cell>
          <cell r="J143">
            <v>0</v>
          </cell>
          <cell r="K143">
            <v>7.8895771799999999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36.862393179999998</v>
          </cell>
          <cell r="R143">
            <v>0</v>
          </cell>
          <cell r="S143">
            <v>36.862393179999998</v>
          </cell>
          <cell r="T143">
            <v>0</v>
          </cell>
          <cell r="U143">
            <v>0</v>
          </cell>
          <cell r="V143">
            <v>0</v>
          </cell>
          <cell r="W143">
            <v>36.862393179999998</v>
          </cell>
          <cell r="X143">
            <v>1</v>
          </cell>
        </row>
        <row r="144">
          <cell r="A144" t="str">
            <v>NP0798</v>
          </cell>
          <cell r="B144" t="str">
            <v>SISTEMA DE EXTINCION ARCHIVO JURIDICO</v>
          </cell>
          <cell r="C144" t="str">
            <v>PGC</v>
          </cell>
          <cell r="D144">
            <v>20.399656</v>
          </cell>
          <cell r="E144">
            <v>20.399656</v>
          </cell>
          <cell r="F144">
            <v>0</v>
          </cell>
          <cell r="G144">
            <v>0</v>
          </cell>
          <cell r="H144">
            <v>20.399656</v>
          </cell>
          <cell r="I144">
            <v>0</v>
          </cell>
          <cell r="J144">
            <v>0</v>
          </cell>
          <cell r="K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20.399656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1</v>
          </cell>
        </row>
        <row r="145">
          <cell r="A145" t="str">
            <v>NP0799</v>
          </cell>
          <cell r="B145" t="str">
            <v>COMPRA E INSTALACION 1 TALADRO RADIAL</v>
          </cell>
          <cell r="C145" t="str">
            <v>PPC</v>
          </cell>
          <cell r="D145">
            <v>0</v>
          </cell>
          <cell r="E145">
            <v>0</v>
          </cell>
          <cell r="F145">
            <v>57.048810000000003</v>
          </cell>
          <cell r="G145">
            <v>0</v>
          </cell>
          <cell r="H145">
            <v>66.143395380000001</v>
          </cell>
          <cell r="I145">
            <v>0</v>
          </cell>
          <cell r="J145">
            <v>0</v>
          </cell>
          <cell r="K145">
            <v>57.048810000000003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66.143395380000001</v>
          </cell>
          <cell r="R145">
            <v>0</v>
          </cell>
          <cell r="S145">
            <v>66.143395380000001</v>
          </cell>
          <cell r="T145">
            <v>0</v>
          </cell>
          <cell r="U145">
            <v>0</v>
          </cell>
          <cell r="V145">
            <v>0</v>
          </cell>
          <cell r="W145">
            <v>66.143395380000001</v>
          </cell>
          <cell r="X145">
            <v>1</v>
          </cell>
        </row>
        <row r="146">
          <cell r="A146" t="str">
            <v>NP07102</v>
          </cell>
          <cell r="B146" t="str">
            <v>INFRAES. SERVIDORES, DISPOITIVOS BACKUP</v>
          </cell>
          <cell r="C146" t="str">
            <v>PCC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1</v>
          </cell>
        </row>
        <row r="147">
          <cell r="A147" t="str">
            <v>NP07103</v>
          </cell>
          <cell r="B147" t="str">
            <v>LICENCIAMIENTO AL DIA - SISTEMAS</v>
          </cell>
          <cell r="C147" t="str">
            <v>PCC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</v>
          </cell>
        </row>
        <row r="148">
          <cell r="A148" t="str">
            <v>NP07104</v>
          </cell>
          <cell r="B148" t="str">
            <v>GESTION DE LA RED WAN - SISTEMAS</v>
          </cell>
          <cell r="C148" t="str">
            <v>PCC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1</v>
          </cell>
        </row>
        <row r="149">
          <cell r="A149" t="str">
            <v>NP07105</v>
          </cell>
          <cell r="B149" t="str">
            <v>AMBIENTE DE PRUEBAS Y DESARROLLO-SISTEMA</v>
          </cell>
          <cell r="C149" t="str">
            <v>PCC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1</v>
          </cell>
        </row>
        <row r="150">
          <cell r="A150" t="str">
            <v>NP07106</v>
          </cell>
          <cell r="B150" t="str">
            <v>DETECCION DE INTRUSOS - SISTEMAS</v>
          </cell>
          <cell r="C150" t="str">
            <v>PCC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1</v>
          </cell>
        </row>
        <row r="151">
          <cell r="A151" t="str">
            <v>NP07107</v>
          </cell>
          <cell r="B151" t="str">
            <v>ADQ. FRESADORAS DE CONTROL NUMERICO</v>
          </cell>
          <cell r="C151" t="str">
            <v>TRC</v>
          </cell>
          <cell r="D151">
            <v>0</v>
          </cell>
          <cell r="E151">
            <v>0</v>
          </cell>
          <cell r="F151">
            <v>87.770525000000006</v>
          </cell>
          <cell r="G151">
            <v>119.01618928000001</v>
          </cell>
          <cell r="H151">
            <v>2075.9254769300001</v>
          </cell>
          <cell r="I151">
            <v>0</v>
          </cell>
          <cell r="J151">
            <v>119.01618928000001</v>
          </cell>
          <cell r="K151">
            <v>-31.24566428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2211.5402923299998</v>
          </cell>
          <cell r="R151">
            <v>135.6148154</v>
          </cell>
          <cell r="S151">
            <v>2075.9254769300001</v>
          </cell>
          <cell r="T151">
            <v>0</v>
          </cell>
          <cell r="U151">
            <v>135.6148154</v>
          </cell>
          <cell r="V151">
            <v>0</v>
          </cell>
          <cell r="W151">
            <v>2075.9254769299996</v>
          </cell>
          <cell r="X151">
            <v>1</v>
          </cell>
        </row>
        <row r="152">
          <cell r="A152" t="str">
            <v>NP0801</v>
          </cell>
          <cell r="B152" t="str">
            <v>ADECUA OFIC PLANTA MECANIZADO, INGENIERI</v>
          </cell>
          <cell r="C152" t="str">
            <v>TRC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1</v>
          </cell>
        </row>
        <row r="153">
          <cell r="A153" t="str">
            <v>NP0802</v>
          </cell>
          <cell r="B153" t="str">
            <v>CERRO PATACOM - PANAM</v>
          </cell>
          <cell r="C153" t="str">
            <v>PNI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0.15096200000000001</v>
          </cell>
          <cell r="I153">
            <v>0</v>
          </cell>
          <cell r="J153">
            <v>0</v>
          </cell>
          <cell r="K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0.15096200000000001</v>
          </cell>
          <cell r="R153">
            <v>0</v>
          </cell>
          <cell r="S153">
            <v>0.15096200000000001</v>
          </cell>
          <cell r="T153">
            <v>0</v>
          </cell>
          <cell r="U153">
            <v>0</v>
          </cell>
          <cell r="V153">
            <v>0</v>
          </cell>
          <cell r="W153">
            <v>0.15096200000000001</v>
          </cell>
          <cell r="X153">
            <v>1</v>
          </cell>
        </row>
        <row r="154">
          <cell r="A154" t="str">
            <v>NP0805</v>
          </cell>
          <cell r="B154" t="str">
            <v>CONSTRUCION DE BODEGA CENTRO DE CORTE</v>
          </cell>
          <cell r="C154" t="str">
            <v>PPC</v>
          </cell>
          <cell r="D154">
            <v>0</v>
          </cell>
          <cell r="E154">
            <v>0</v>
          </cell>
          <cell r="F154">
            <v>2561.7415364100002</v>
          </cell>
          <cell r="G154">
            <v>0.605132</v>
          </cell>
          <cell r="H154">
            <v>2696.49147141</v>
          </cell>
          <cell r="I154">
            <v>0</v>
          </cell>
          <cell r="J154">
            <v>0.605132</v>
          </cell>
          <cell r="K154">
            <v>2561.1364044100001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2697.12784341</v>
          </cell>
          <cell r="R154">
            <v>0.63637200000000005</v>
          </cell>
          <cell r="S154">
            <v>2696.49147141</v>
          </cell>
          <cell r="T154">
            <v>0</v>
          </cell>
          <cell r="U154">
            <v>0.63637200000000005</v>
          </cell>
          <cell r="V154">
            <v>0</v>
          </cell>
          <cell r="W154">
            <v>2696.49147141</v>
          </cell>
          <cell r="X154">
            <v>1</v>
          </cell>
        </row>
        <row r="155">
          <cell r="A155" t="str">
            <v>NP0807</v>
          </cell>
          <cell r="B155" t="str">
            <v>IMPL NOMINA RED CONCESIONARIOS MOTOS HON</v>
          </cell>
          <cell r="C155" t="str">
            <v>PMC</v>
          </cell>
          <cell r="D155">
            <v>0</v>
          </cell>
          <cell r="E155">
            <v>0</v>
          </cell>
          <cell r="F155">
            <v>23.879788999999999</v>
          </cell>
          <cell r="G155">
            <v>0</v>
          </cell>
          <cell r="H155">
            <v>29.267824999999998</v>
          </cell>
          <cell r="I155">
            <v>0</v>
          </cell>
          <cell r="J155">
            <v>0</v>
          </cell>
          <cell r="K155">
            <v>23.879788999999999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29.267824999999998</v>
          </cell>
          <cell r="R155">
            <v>0</v>
          </cell>
          <cell r="S155">
            <v>29.267824999999998</v>
          </cell>
          <cell r="T155">
            <v>0</v>
          </cell>
          <cell r="U155">
            <v>0</v>
          </cell>
          <cell r="V155">
            <v>0</v>
          </cell>
          <cell r="W155">
            <v>29.267824999999998</v>
          </cell>
          <cell r="X155">
            <v>1</v>
          </cell>
        </row>
        <row r="156">
          <cell r="A156" t="str">
            <v>NP0810</v>
          </cell>
          <cell r="B156" t="str">
            <v>ILUMINACION OFICINA 1ER PISO EDIFICIO</v>
          </cell>
          <cell r="C156" t="str">
            <v>PPC</v>
          </cell>
          <cell r="D156">
            <v>0</v>
          </cell>
          <cell r="E156">
            <v>0</v>
          </cell>
          <cell r="F156">
            <v>68.082601220000001</v>
          </cell>
          <cell r="G156">
            <v>82.985551939999993</v>
          </cell>
          <cell r="H156">
            <v>0</v>
          </cell>
          <cell r="I156">
            <v>82.881551939999994</v>
          </cell>
          <cell r="J156">
            <v>0.104</v>
          </cell>
          <cell r="K156">
            <v>-14.902950719999993</v>
          </cell>
          <cell r="M156">
            <v>0</v>
          </cell>
          <cell r="N156">
            <v>82.881551939999994</v>
          </cell>
          <cell r="O156">
            <v>0</v>
          </cell>
          <cell r="P156">
            <v>0</v>
          </cell>
          <cell r="Q156">
            <v>82.985551939999993</v>
          </cell>
          <cell r="R156">
            <v>82.985551939999993</v>
          </cell>
          <cell r="S156">
            <v>0</v>
          </cell>
          <cell r="T156">
            <v>82.881551939999994</v>
          </cell>
          <cell r="U156">
            <v>0.104</v>
          </cell>
          <cell r="V156">
            <v>-82.881551939999994</v>
          </cell>
          <cell r="W156">
            <v>-7.9103390504542404E-16</v>
          </cell>
          <cell r="X156">
            <v>1</v>
          </cell>
        </row>
        <row r="157">
          <cell r="A157" t="str">
            <v>NP0812</v>
          </cell>
          <cell r="B157" t="str">
            <v>POLIPASTOS PREPINTURA</v>
          </cell>
          <cell r="C157" t="str">
            <v>HMC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32.835262919999998</v>
          </cell>
          <cell r="I157">
            <v>0</v>
          </cell>
          <cell r="J157">
            <v>0</v>
          </cell>
          <cell r="K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32.835262920000005</v>
          </cell>
          <cell r="R157">
            <v>0</v>
          </cell>
          <cell r="S157">
            <v>32.835262920000005</v>
          </cell>
          <cell r="T157">
            <v>0</v>
          </cell>
          <cell r="U157">
            <v>0</v>
          </cell>
          <cell r="V157">
            <v>0</v>
          </cell>
          <cell r="W157">
            <v>32.835262920000005</v>
          </cell>
          <cell r="X157">
            <v>1</v>
          </cell>
        </row>
        <row r="158">
          <cell r="A158" t="str">
            <v>NP0813</v>
          </cell>
          <cell r="B158" t="str">
            <v>INST. Y PUESTA A PUNTO LINEA DE TALADROS</v>
          </cell>
          <cell r="C158" t="str">
            <v>PPC</v>
          </cell>
          <cell r="D158">
            <v>0</v>
          </cell>
          <cell r="E158">
            <v>0</v>
          </cell>
          <cell r="F158">
            <v>6.6590362000000001</v>
          </cell>
          <cell r="G158">
            <v>9.3534999999999993E-2</v>
          </cell>
          <cell r="H158">
            <v>18.926909640000002</v>
          </cell>
          <cell r="I158">
            <v>0</v>
          </cell>
          <cell r="J158">
            <v>9.3534999999999993E-2</v>
          </cell>
          <cell r="K158">
            <v>6.5655011999999999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19.020444640000001</v>
          </cell>
          <cell r="R158">
            <v>9.3534999999999993E-2</v>
          </cell>
          <cell r="S158">
            <v>18.926909640000002</v>
          </cell>
          <cell r="T158">
            <v>0</v>
          </cell>
          <cell r="U158">
            <v>9.3534999999999993E-2</v>
          </cell>
          <cell r="V158">
            <v>0</v>
          </cell>
          <cell r="W158">
            <v>18.926909640000002</v>
          </cell>
          <cell r="X158">
            <v>1</v>
          </cell>
        </row>
        <row r="159">
          <cell r="A159" t="str">
            <v>NP0814</v>
          </cell>
          <cell r="B159" t="str">
            <v>CAMBIO DESENRROLLADOR SLITER</v>
          </cell>
          <cell r="C159" t="str">
            <v>TUC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1</v>
          </cell>
        </row>
        <row r="160">
          <cell r="A160" t="str">
            <v>NP0815</v>
          </cell>
          <cell r="B160" t="str">
            <v>COMPRENSOR AIRE COMPRIMIDO</v>
          </cell>
          <cell r="C160" t="str">
            <v>PPC</v>
          </cell>
          <cell r="D160">
            <v>0</v>
          </cell>
          <cell r="E160">
            <v>0</v>
          </cell>
          <cell r="F160">
            <v>1.9</v>
          </cell>
          <cell r="G160">
            <v>0</v>
          </cell>
          <cell r="H160">
            <v>1.9</v>
          </cell>
          <cell r="I160">
            <v>0</v>
          </cell>
          <cell r="J160">
            <v>0</v>
          </cell>
          <cell r="K160">
            <v>1.9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1.9</v>
          </cell>
          <cell r="R160">
            <v>0</v>
          </cell>
          <cell r="S160">
            <v>1.9</v>
          </cell>
          <cell r="T160">
            <v>0</v>
          </cell>
          <cell r="U160">
            <v>0</v>
          </cell>
          <cell r="V160">
            <v>0</v>
          </cell>
          <cell r="W160">
            <v>1.9</v>
          </cell>
          <cell r="X160">
            <v>1</v>
          </cell>
        </row>
        <row r="161">
          <cell r="A161" t="str">
            <v>NP0820</v>
          </cell>
          <cell r="B161" t="str">
            <v>PRENSA HIDRAULICA</v>
          </cell>
          <cell r="C161" t="str">
            <v>HMC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1</v>
          </cell>
        </row>
        <row r="162">
          <cell r="A162" t="str">
            <v>NP0821</v>
          </cell>
          <cell r="B162" t="str">
            <v>BROCHADORA</v>
          </cell>
          <cell r="C162" t="str">
            <v>HMC</v>
          </cell>
          <cell r="D162">
            <v>0</v>
          </cell>
          <cell r="E162">
            <v>0</v>
          </cell>
          <cell r="F162">
            <v>15.519301199999999</v>
          </cell>
          <cell r="G162">
            <v>0</v>
          </cell>
          <cell r="H162">
            <v>15.519301199999999</v>
          </cell>
          <cell r="I162">
            <v>0</v>
          </cell>
          <cell r="J162">
            <v>0</v>
          </cell>
          <cell r="K162">
            <v>15.519301199999999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15.519301199999999</v>
          </cell>
          <cell r="R162">
            <v>0</v>
          </cell>
          <cell r="S162">
            <v>15.519301199999999</v>
          </cell>
          <cell r="T162">
            <v>0</v>
          </cell>
          <cell r="U162">
            <v>0</v>
          </cell>
          <cell r="V162">
            <v>0</v>
          </cell>
          <cell r="W162">
            <v>15.519301199999999</v>
          </cell>
          <cell r="X162">
            <v>1</v>
          </cell>
        </row>
        <row r="163">
          <cell r="A163" t="str">
            <v>NP0822</v>
          </cell>
          <cell r="B163" t="str">
            <v>CONCESIO. AUTOCEDRO MONTERIA Y ESCUELA</v>
          </cell>
          <cell r="C163" t="str">
            <v>HMC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1</v>
          </cell>
        </row>
        <row r="164">
          <cell r="A164" t="str">
            <v>NP0823</v>
          </cell>
          <cell r="B164" t="str">
            <v>MANEJO DE LODOS PREPINTURA</v>
          </cell>
          <cell r="C164" t="str">
            <v>HMC</v>
          </cell>
          <cell r="D164">
            <v>0</v>
          </cell>
          <cell r="E164">
            <v>0</v>
          </cell>
          <cell r="F164">
            <v>0.35</v>
          </cell>
          <cell r="G164">
            <v>0</v>
          </cell>
          <cell r="H164">
            <v>0.35</v>
          </cell>
          <cell r="I164">
            <v>0</v>
          </cell>
          <cell r="J164">
            <v>0</v>
          </cell>
          <cell r="K164">
            <v>0.35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0.35</v>
          </cell>
          <cell r="R164">
            <v>0</v>
          </cell>
          <cell r="S164">
            <v>0.35</v>
          </cell>
          <cell r="T164">
            <v>0</v>
          </cell>
          <cell r="U164">
            <v>0</v>
          </cell>
          <cell r="V164">
            <v>0</v>
          </cell>
          <cell r="W164">
            <v>0.35</v>
          </cell>
          <cell r="X164">
            <v>1</v>
          </cell>
        </row>
        <row r="165">
          <cell r="A165" t="str">
            <v>NP0824</v>
          </cell>
          <cell r="B165" t="str">
            <v>MEJORAMIENTO ILUMINACION 2DO PISO EDIFIC</v>
          </cell>
          <cell r="C165" t="str">
            <v>PPC</v>
          </cell>
          <cell r="D165">
            <v>0</v>
          </cell>
          <cell r="E165">
            <v>0</v>
          </cell>
          <cell r="F165">
            <v>34.439296380000002</v>
          </cell>
          <cell r="G165">
            <v>3.1234000000000001E-2</v>
          </cell>
          <cell r="H165">
            <v>34.408062379999997</v>
          </cell>
          <cell r="I165">
            <v>0</v>
          </cell>
          <cell r="J165">
            <v>3.1234000000000001E-2</v>
          </cell>
          <cell r="K165">
            <v>34.408062380000004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34.439296380000002</v>
          </cell>
          <cell r="R165">
            <v>3.1234000000000001E-2</v>
          </cell>
          <cell r="S165">
            <v>34.408062380000004</v>
          </cell>
          <cell r="T165">
            <v>0</v>
          </cell>
          <cell r="U165">
            <v>3.1234000000000001E-2</v>
          </cell>
          <cell r="V165">
            <v>0</v>
          </cell>
          <cell r="W165">
            <v>34.408062380000004</v>
          </cell>
          <cell r="X165">
            <v>1</v>
          </cell>
        </row>
        <row r="166">
          <cell r="A166" t="str">
            <v>NP0825</v>
          </cell>
          <cell r="B166" t="str">
            <v>RECOLECCION BASURA COSTA RICA</v>
          </cell>
          <cell r="C166" t="str">
            <v>PNI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1.3915679999999999</v>
          </cell>
          <cell r="I166">
            <v>0</v>
          </cell>
          <cell r="J166">
            <v>0</v>
          </cell>
          <cell r="K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1.3915679999999999</v>
          </cell>
          <cell r="R166">
            <v>0</v>
          </cell>
          <cell r="S166">
            <v>1.3915679999999999</v>
          </cell>
          <cell r="T166">
            <v>0</v>
          </cell>
          <cell r="U166">
            <v>0</v>
          </cell>
          <cell r="V166">
            <v>0</v>
          </cell>
          <cell r="W166">
            <v>1.3915679999999999</v>
          </cell>
          <cell r="X166">
            <v>1</v>
          </cell>
        </row>
        <row r="167">
          <cell r="A167" t="str">
            <v>NP0826</v>
          </cell>
          <cell r="B167" t="str">
            <v>TALLER AUTOSERVICIO MOTOS CALI</v>
          </cell>
          <cell r="C167" t="str">
            <v>HMC</v>
          </cell>
          <cell r="D167">
            <v>0</v>
          </cell>
          <cell r="E167">
            <v>0</v>
          </cell>
          <cell r="F167">
            <v>47.960112070000001</v>
          </cell>
          <cell r="G167">
            <v>0</v>
          </cell>
          <cell r="H167">
            <v>47.960112070000001</v>
          </cell>
          <cell r="I167">
            <v>0</v>
          </cell>
          <cell r="J167">
            <v>0</v>
          </cell>
          <cell r="K167">
            <v>47.960112070000001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47.960112070000001</v>
          </cell>
          <cell r="R167">
            <v>0</v>
          </cell>
          <cell r="S167">
            <v>47.960112070000001</v>
          </cell>
          <cell r="T167">
            <v>0</v>
          </cell>
          <cell r="U167">
            <v>0</v>
          </cell>
          <cell r="V167">
            <v>0</v>
          </cell>
          <cell r="W167">
            <v>47.960112070000001</v>
          </cell>
          <cell r="X167">
            <v>1</v>
          </cell>
        </row>
        <row r="168">
          <cell r="A168" t="str">
            <v>NP0827</v>
          </cell>
          <cell r="B168" t="str">
            <v>CONSTRUCCION VIA DE ACCESO A BODEGA FN</v>
          </cell>
          <cell r="C168" t="str">
            <v>PPC</v>
          </cell>
          <cell r="D168">
            <v>0</v>
          </cell>
          <cell r="E168">
            <v>0</v>
          </cell>
          <cell r="F168">
            <v>326.117324</v>
          </cell>
          <cell r="G168">
            <v>0</v>
          </cell>
          <cell r="H168">
            <v>326.117324</v>
          </cell>
          <cell r="I168">
            <v>0</v>
          </cell>
          <cell r="J168">
            <v>0</v>
          </cell>
          <cell r="K168">
            <v>326.117324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326.117324</v>
          </cell>
          <cell r="R168">
            <v>0</v>
          </cell>
          <cell r="S168">
            <v>326.117324</v>
          </cell>
          <cell r="T168">
            <v>0</v>
          </cell>
          <cell r="U168">
            <v>0</v>
          </cell>
          <cell r="V168">
            <v>0</v>
          </cell>
          <cell r="W168">
            <v>326.117324</v>
          </cell>
          <cell r="X168">
            <v>1</v>
          </cell>
        </row>
        <row r="169">
          <cell r="A169" t="str">
            <v>NP0828</v>
          </cell>
          <cell r="B169" t="str">
            <v>ENSAMBLE CUNA DE MOTOR LOGAN</v>
          </cell>
          <cell r="C169" t="str">
            <v>EMM</v>
          </cell>
          <cell r="D169">
            <v>0</v>
          </cell>
          <cell r="E169">
            <v>0</v>
          </cell>
          <cell r="F169">
            <v>53.985852999999999</v>
          </cell>
          <cell r="G169">
            <v>3.1681000000000001E-2</v>
          </cell>
          <cell r="H169">
            <v>53.954172</v>
          </cell>
          <cell r="I169">
            <v>0</v>
          </cell>
          <cell r="J169">
            <v>3.1681000000000001E-2</v>
          </cell>
          <cell r="K169">
            <v>53.954172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53.985852999999999</v>
          </cell>
          <cell r="R169">
            <v>3.1681000000000001E-2</v>
          </cell>
          <cell r="S169">
            <v>53.954172</v>
          </cell>
          <cell r="T169">
            <v>0</v>
          </cell>
          <cell r="U169">
            <v>3.1681000000000001E-2</v>
          </cell>
          <cell r="V169">
            <v>0</v>
          </cell>
          <cell r="W169">
            <v>53.954172</v>
          </cell>
          <cell r="X169">
            <v>1</v>
          </cell>
        </row>
        <row r="170">
          <cell r="A170" t="str">
            <v>NP0829</v>
          </cell>
          <cell r="B170" t="str">
            <v>APERTURA AGENCIA AUTO NOGAL EN BOGOTA</v>
          </cell>
          <cell r="C170" t="str">
            <v>HIB</v>
          </cell>
          <cell r="D170">
            <v>0</v>
          </cell>
          <cell r="E170">
            <v>0</v>
          </cell>
          <cell r="F170">
            <v>58.908132999999999</v>
          </cell>
          <cell r="G170">
            <v>0.34215499999999999</v>
          </cell>
          <cell r="H170">
            <v>58.565978000000001</v>
          </cell>
          <cell r="I170">
            <v>0</v>
          </cell>
          <cell r="J170">
            <v>0.34215499999999999</v>
          </cell>
          <cell r="K170">
            <v>58.565978000000001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58.908132999999999</v>
          </cell>
          <cell r="R170">
            <v>0.34215499999999999</v>
          </cell>
          <cell r="S170">
            <v>58.565978000000001</v>
          </cell>
          <cell r="T170">
            <v>0</v>
          </cell>
          <cell r="U170">
            <v>0.34215499999999999</v>
          </cell>
          <cell r="V170">
            <v>0</v>
          </cell>
          <cell r="W170">
            <v>58.565978000000001</v>
          </cell>
          <cell r="X170">
            <v>1</v>
          </cell>
        </row>
        <row r="171">
          <cell r="A171" t="str">
            <v>NP0830</v>
          </cell>
          <cell r="B171" t="str">
            <v>ADECUACION REDES DE AIRE EN LEH</v>
          </cell>
          <cell r="C171" t="str">
            <v>HMC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1</v>
          </cell>
        </row>
        <row r="172">
          <cell r="A172" t="str">
            <v>NP0831</v>
          </cell>
          <cell r="B172" t="str">
            <v>ILUMINACION VITRINA AGENCIA AUTOCIPRES</v>
          </cell>
          <cell r="C172" t="str">
            <v>HSB</v>
          </cell>
          <cell r="D172">
            <v>0</v>
          </cell>
          <cell r="E172">
            <v>0</v>
          </cell>
          <cell r="F172">
            <v>12.698081</v>
          </cell>
          <cell r="G172">
            <v>12.698081</v>
          </cell>
          <cell r="H172">
            <v>0</v>
          </cell>
          <cell r="I172">
            <v>12.698081</v>
          </cell>
          <cell r="J172">
            <v>0</v>
          </cell>
          <cell r="K172">
            <v>0</v>
          </cell>
          <cell r="M172">
            <v>0</v>
          </cell>
          <cell r="N172">
            <v>12.698081</v>
          </cell>
          <cell r="O172">
            <v>0</v>
          </cell>
          <cell r="P172">
            <v>0</v>
          </cell>
          <cell r="Q172">
            <v>12.698081</v>
          </cell>
          <cell r="R172">
            <v>12.698081</v>
          </cell>
          <cell r="S172">
            <v>0</v>
          </cell>
          <cell r="T172">
            <v>12.698081</v>
          </cell>
          <cell r="U172">
            <v>0</v>
          </cell>
          <cell r="V172">
            <v>-12.698081</v>
          </cell>
          <cell r="W172">
            <v>0</v>
          </cell>
          <cell r="X172">
            <v>1</v>
          </cell>
        </row>
        <row r="173">
          <cell r="A173" t="str">
            <v>NP0832</v>
          </cell>
          <cell r="B173" t="str">
            <v>CAMBIO SIS.T DE SEGURIDAD ALARMA VITRINA</v>
          </cell>
          <cell r="C173" t="str">
            <v>HSB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</v>
          </cell>
        </row>
        <row r="174">
          <cell r="A174" t="str">
            <v>NP0834</v>
          </cell>
          <cell r="B174" t="str">
            <v>TUBERIA CONDUIT</v>
          </cell>
          <cell r="C174" t="str">
            <v>TUC</v>
          </cell>
          <cell r="D174">
            <v>0</v>
          </cell>
          <cell r="E174">
            <v>0</v>
          </cell>
          <cell r="F174">
            <v>63.462617999999999</v>
          </cell>
          <cell r="G174">
            <v>0</v>
          </cell>
          <cell r="H174">
            <v>63.462617999999999</v>
          </cell>
          <cell r="I174">
            <v>0</v>
          </cell>
          <cell r="J174">
            <v>0</v>
          </cell>
          <cell r="K174">
            <v>63.462617999999999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63.462617999999999</v>
          </cell>
          <cell r="R174">
            <v>0</v>
          </cell>
          <cell r="S174">
            <v>63.462617999999999</v>
          </cell>
          <cell r="T174">
            <v>0</v>
          </cell>
          <cell r="U174">
            <v>0</v>
          </cell>
          <cell r="V174">
            <v>0</v>
          </cell>
          <cell r="W174">
            <v>63.462617999999999</v>
          </cell>
          <cell r="X174">
            <v>1</v>
          </cell>
        </row>
        <row r="175">
          <cell r="A175" t="str">
            <v>NP0836</v>
          </cell>
          <cell r="B175" t="str">
            <v>LIMPIEZA DE GANCHOS</v>
          </cell>
          <cell r="C175" t="str">
            <v>HMC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1</v>
          </cell>
        </row>
        <row r="176">
          <cell r="A176" t="str">
            <v>NP0838</v>
          </cell>
          <cell r="B176" t="str">
            <v>ADECUACIONES LOCATIVAS ADMINISTRATIVAS</v>
          </cell>
          <cell r="C176" t="str">
            <v>HMC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1</v>
          </cell>
        </row>
        <row r="177">
          <cell r="A177" t="str">
            <v>NP0841</v>
          </cell>
          <cell r="B177" t="str">
            <v>ADECUACION ZONA SOTANO EDIFICIO PRINCIPA</v>
          </cell>
          <cell r="C177" t="str">
            <v>PPC</v>
          </cell>
          <cell r="D177">
            <v>0</v>
          </cell>
          <cell r="E177">
            <v>0</v>
          </cell>
          <cell r="F177">
            <v>0.33758468000000003</v>
          </cell>
          <cell r="G177">
            <v>0</v>
          </cell>
          <cell r="H177">
            <v>0.33758468000000003</v>
          </cell>
          <cell r="I177">
            <v>0</v>
          </cell>
          <cell r="J177">
            <v>0</v>
          </cell>
          <cell r="K177">
            <v>0.33758468000000003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0.33758467999999997</v>
          </cell>
          <cell r="R177">
            <v>0</v>
          </cell>
          <cell r="S177">
            <v>0.33758467999999997</v>
          </cell>
          <cell r="T177">
            <v>0</v>
          </cell>
          <cell r="U177">
            <v>0</v>
          </cell>
          <cell r="V177">
            <v>0</v>
          </cell>
          <cell r="W177">
            <v>0.33758467999999997</v>
          </cell>
          <cell r="X177">
            <v>1</v>
          </cell>
        </row>
        <row r="178">
          <cell r="A178" t="str">
            <v>NP0842</v>
          </cell>
          <cell r="B178" t="str">
            <v>CARACT AGUAS Y MEJORA PROC DE PREPINTURA</v>
          </cell>
          <cell r="C178" t="str">
            <v>HMC</v>
          </cell>
          <cell r="D178">
            <v>0</v>
          </cell>
          <cell r="E178">
            <v>0</v>
          </cell>
          <cell r="F178">
            <v>4.74</v>
          </cell>
          <cell r="G178">
            <v>0</v>
          </cell>
          <cell r="H178">
            <v>4.74</v>
          </cell>
          <cell r="I178">
            <v>0</v>
          </cell>
          <cell r="J178">
            <v>0</v>
          </cell>
          <cell r="K178">
            <v>4.74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4.74</v>
          </cell>
          <cell r="R178">
            <v>0</v>
          </cell>
          <cell r="S178">
            <v>4.74</v>
          </cell>
          <cell r="T178">
            <v>0</v>
          </cell>
          <cell r="U178">
            <v>0</v>
          </cell>
          <cell r="V178">
            <v>0</v>
          </cell>
          <cell r="W178">
            <v>4.74</v>
          </cell>
          <cell r="X178">
            <v>1</v>
          </cell>
        </row>
        <row r="179">
          <cell r="A179" t="str">
            <v>NP0843</v>
          </cell>
          <cell r="B179" t="str">
            <v>PAVIMENTACION VIA DE ACCESO FN 2DA ETAPA</v>
          </cell>
          <cell r="C179" t="str">
            <v>PPC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1</v>
          </cell>
        </row>
        <row r="180">
          <cell r="A180" t="str">
            <v>NP0844</v>
          </cell>
          <cell r="B180" t="str">
            <v>PLC</v>
          </cell>
          <cell r="C180" t="str">
            <v>HMC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1</v>
          </cell>
        </row>
        <row r="181">
          <cell r="A181" t="str">
            <v>NP0845</v>
          </cell>
          <cell r="B181" t="str">
            <v>TORRE DE ENFRIAMIENTO</v>
          </cell>
          <cell r="C181" t="str">
            <v>HMC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1</v>
          </cell>
        </row>
        <row r="182">
          <cell r="A182" t="str">
            <v>NP0846</v>
          </cell>
          <cell r="B182" t="str">
            <v>SOLDADOR DE PUNTO</v>
          </cell>
          <cell r="C182" t="str">
            <v>HMC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1</v>
          </cell>
        </row>
        <row r="183">
          <cell r="A183" t="str">
            <v>NP0847</v>
          </cell>
          <cell r="B183" t="str">
            <v>EQUIPO DE TRAZABILIDAD</v>
          </cell>
          <cell r="C183" t="str">
            <v>HMC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</v>
          </cell>
        </row>
        <row r="184">
          <cell r="A184" t="str">
            <v>NP0848</v>
          </cell>
          <cell r="B184" t="str">
            <v>PISTOLAS NEUMATICAS</v>
          </cell>
          <cell r="C184" t="str">
            <v>HMC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1</v>
          </cell>
        </row>
        <row r="185">
          <cell r="A185" t="str">
            <v>NP0850</v>
          </cell>
          <cell r="B185" t="str">
            <v>EQUIPO DE SOLDADURA BOCA TANQUE</v>
          </cell>
          <cell r="C185" t="str">
            <v>HMC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1</v>
          </cell>
        </row>
        <row r="186">
          <cell r="A186" t="str">
            <v>NP0851</v>
          </cell>
          <cell r="B186" t="str">
            <v>EQUIPOS DE PULIDO</v>
          </cell>
          <cell r="C186" t="str">
            <v>HMC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1</v>
          </cell>
        </row>
        <row r="187">
          <cell r="A187" t="str">
            <v>NP0852</v>
          </cell>
          <cell r="B187" t="str">
            <v>NUEVO DESENRROLLADOR SLITTER</v>
          </cell>
          <cell r="C187" t="str">
            <v>TUC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1</v>
          </cell>
        </row>
        <row r="188">
          <cell r="A188" t="str">
            <v>NP0853</v>
          </cell>
          <cell r="B188" t="str">
            <v>MAQUINA PARA ALESADO</v>
          </cell>
          <cell r="C188" t="str">
            <v>HMC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1</v>
          </cell>
        </row>
        <row r="189">
          <cell r="A189" t="str">
            <v>NP0854</v>
          </cell>
          <cell r="B189" t="str">
            <v>PRENSA HIDRAULICA PARA SOLDADURA ROBOT</v>
          </cell>
          <cell r="C189" t="str">
            <v>HMC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1</v>
          </cell>
        </row>
        <row r="190">
          <cell r="A190" t="str">
            <v>NP0855</v>
          </cell>
          <cell r="B190" t="str">
            <v>SOLDADOR DE COSTURA</v>
          </cell>
          <cell r="C190" t="str">
            <v>HMC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1</v>
          </cell>
        </row>
        <row r="191">
          <cell r="A191" t="str">
            <v>NP0856</v>
          </cell>
          <cell r="B191" t="str">
            <v>EQUIPOS DE SOLDADURA MIG</v>
          </cell>
          <cell r="C191" t="str">
            <v>HMC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1</v>
          </cell>
        </row>
        <row r="192">
          <cell r="A192" t="str">
            <v>NP0857</v>
          </cell>
          <cell r="B192" t="str">
            <v>ROBOT DE SOLDADURA MOTOMAN</v>
          </cell>
          <cell r="C192" t="str">
            <v>HMC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1</v>
          </cell>
        </row>
        <row r="193">
          <cell r="A193" t="str">
            <v>NP0858</v>
          </cell>
          <cell r="B193" t="str">
            <v>PRENSA 80 TON</v>
          </cell>
          <cell r="C193" t="str">
            <v>HMC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1</v>
          </cell>
        </row>
        <row r="194">
          <cell r="A194" t="str">
            <v>NP0859</v>
          </cell>
          <cell r="B194" t="str">
            <v>ADECUAC LOCATIVAS PLANTA FABRI. CHASIS</v>
          </cell>
          <cell r="C194" t="str">
            <v>HMC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1</v>
          </cell>
        </row>
        <row r="195">
          <cell r="A195" t="str">
            <v>NP0862</v>
          </cell>
          <cell r="B195" t="str">
            <v>PROYECT PIEZAS PLASTICAS ECO DELUXE</v>
          </cell>
          <cell r="C195" t="str">
            <v>HMC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1</v>
          </cell>
        </row>
        <row r="196">
          <cell r="A196" t="str">
            <v>NP0863</v>
          </cell>
          <cell r="B196" t="str">
            <v>ADECUACION OFICINAS MANTENIMIENTO</v>
          </cell>
          <cell r="C196" t="str">
            <v>PPC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NOTAS 1-4"/>
      <sheetName val="NOTA 7-11"/>
      <sheetName val="NOTA 3 ACTIVO"/>
      <sheetName val="NOTA 3 PASIVO"/>
      <sheetName val="PATRIMONIO"/>
      <sheetName val="CONCILIACION IMPTO"/>
      <sheetName val="CONSOLIDACION"/>
      <sheetName val="Presentacion"/>
      <sheetName val="Notas"/>
      <sheetName val="Super1"/>
      <sheetName val="Super2"/>
      <sheetName val="Modelo"/>
      <sheetName val="SM_ATLANTICO"/>
      <sheetName val="SM_ANTIOQUIA"/>
      <sheetName val="SM_BOGOTA"/>
      <sheetName val="SM_BOLIVAR"/>
      <sheetName val="SM_CAFE"/>
      <sheetName val="SM_CALI"/>
      <sheetName val="SM_CAUCA"/>
      <sheetName val="SM_CESAR"/>
      <sheetName val="SM_CORDOBA"/>
      <sheetName val="SM_CUNDINAMARCA"/>
      <sheetName val="SM_GIRARDOT"/>
      <sheetName val="SM_HUILA"/>
      <sheetName val="SM_MAGDALENA"/>
      <sheetName val="SM_MEDELLIN"/>
      <sheetName val="SM_NARIÑO"/>
      <sheetName val="SM_PACIFICO"/>
      <sheetName val="SM_SANTANDER"/>
      <sheetName val="SM_TOLIMA"/>
      <sheetName val="SM_VALLE"/>
      <sheetName val="Contabil. Ut. No Realizada"/>
      <sheetName val="Contab. Ajuste Ventas"/>
      <sheetName val="Subconsolidacion"/>
    </sheetNames>
    <sheetDataSet>
      <sheetData sheetId="0">
        <row r="4">
          <cell r="B4">
            <v>2014</v>
          </cell>
        </row>
        <row r="5">
          <cell r="B5">
            <v>12</v>
          </cell>
        </row>
        <row r="8">
          <cell r="B8">
            <v>890318250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uestos"/>
      <sheetName val="Parametros"/>
      <sheetName val="ENE-16 al 31-09"/>
      <sheetName val="ENE-1 al 15-09"/>
      <sheetName val="DIC-16 al 31-08"/>
      <sheetName val="DIC-01 al 15-08"/>
      <sheetName val="NOV-15 al 30-08"/>
      <sheetName val="NOV-1 al 14-08"/>
      <sheetName val="NOV-DIC"/>
      <sheetName val="AUXILIARENERO09"/>
      <sheetName val="CRONOLOGICOENE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Inputs"/>
      <sheetName val="Supuestos"/>
      <sheetName val="Bce"/>
      <sheetName val="P&amp;G"/>
      <sheetName val="Caja"/>
      <sheetName val="Esc"/>
      <sheetName val="Inversiones"/>
      <sheetName val="Operativos"/>
      <sheetName val="Ingresos"/>
      <sheetName val="SD"/>
      <sheetName val="CO"/>
      <sheetName val="CA"/>
      <sheetName val="Flota"/>
      <sheetName val="PPE"/>
      <sheetName val="K Trabajo"/>
      <sheetName val="Output Bancolombia"/>
      <sheetName val="Financiación"/>
      <sheetName val="Leasing"/>
      <sheetName val="K"/>
      <sheetName val="Impuestos"/>
      <sheetName val="Mantenimiento"/>
      <sheetName val="DetalleMantenimiento"/>
      <sheetName val="Anticipos"/>
      <sheetName val="Sheet1"/>
      <sheetName val="Sheet2"/>
      <sheetName val="ResumenEgresos"/>
      <sheetName val="Resultados"/>
      <sheetName val="Figuras"/>
    </sheetNames>
    <sheetDataSet>
      <sheetData sheetId="0"/>
      <sheetData sheetId="1">
        <row r="2">
          <cell r="L2">
            <v>1000000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7700-842-370"/>
      <sheetName val="7700-842-592"/>
      <sheetName val="7700-842-395"/>
    </sheetNames>
    <sheetDataSet>
      <sheetData sheetId="0" refreshError="1">
        <row r="3">
          <cell r="C3">
            <v>8640</v>
          </cell>
        </row>
      </sheetData>
      <sheetData sheetId="1"/>
      <sheetData sheetId="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publicar"/>
      <sheetName val="Menu "/>
      <sheetName val="Parametros "/>
      <sheetName val="Datos manuales "/>
      <sheetName val="P y G Ant."/>
      <sheetName val="P y G Ant. (2)"/>
      <sheetName val="Prueba de Gastos "/>
      <sheetName val="Alicuotas"/>
      <sheetName val="Cuentas 41-61 MES"/>
      <sheetName val="Centro Costos MES"/>
      <sheetName val="INGRESOS UNOEE MES "/>
      <sheetName val="INGRESOS MES"/>
      <sheetName val="PYG RESUMEN MES UNOEE"/>
      <sheetName val="PYG MES AC"/>
      <sheetName val="MES"/>
      <sheetName val="variacion"/>
      <sheetName val="PYG CO"/>
      <sheetName val="ACEFAN"/>
      <sheetName val="Hoja1 (2)"/>
      <sheetName val="variacion pyg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iones"/>
      <sheetName val="INFORMACION DE LA EMPRESA"/>
      <sheetName val="Balance"/>
      <sheetName val="Notas 1-8"/>
      <sheetName val="Notas 9-13"/>
      <sheetName val="Notas 14"/>
      <sheetName val="VENTAS MCIA "/>
      <sheetName val="GASTOS Y OTROS INGRESOS "/>
      <sheetName val="COMPRA ACTIVOS FIJOS "/>
      <sheetName val="VTA ACTVOS FIJOS"/>
      <sheetName val="INVENTARIOS"/>
    </sheetNames>
    <sheetDataSet>
      <sheetData sheetId="0">
        <row r="28">
          <cell r="B28" t="str">
            <v>FANALCA S.A</v>
          </cell>
        </row>
        <row r="35">
          <cell r="B35">
            <v>2014</v>
          </cell>
        </row>
      </sheetData>
      <sheetData sheetId="1">
        <row r="6">
          <cell r="B6" t="str">
            <v>FABRICA NACIONAL DE AUTOPARTES FANALCA S.A.</v>
          </cell>
        </row>
        <row r="13">
          <cell r="B13">
            <v>0.1</v>
          </cell>
        </row>
        <row r="14">
          <cell r="B14">
            <v>0.1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Ú"/>
      <sheetName val="CLIENTES"/>
      <sheetName val="DLLO DE PTO"/>
      <sheetName val="POSICIONAMIENTO CIUDADANIA"/>
      <sheetName val="POSICIONAMIENTO GOBIERNO"/>
      <sheetName val="POSICIONA FREE"/>
      <sheetName val="CRECIMIENTO"/>
      <sheetName val="SATISFACCION"/>
      <sheetName val="AGILIDAD LOGISTICA"/>
      <sheetName val="AUMENTAR VENTAS Y CLIENTES"/>
      <sheetName val="AUMENTAR RENTABILIDAD"/>
      <sheetName val="DESARROLLO DE PTO "/>
      <sheetName val="POSICIONAMIENTO DE MARCA CIU"/>
      <sheetName val="POSICIONAMIENTO DE MARC GOB"/>
      <sheetName val="POSICIONAMIENTO DE MARCA FREE"/>
      <sheetName val="CRECIMIENTO ECONÓMICO"/>
      <sheetName val="SATISFACCIÓN DEL CLIENTE"/>
      <sheetName val="AGILIDAD EN LOGISTICA"/>
      <sheetName val="POSICIONAMIENTO DE MARCA"/>
      <sheetName val="POSICIONAMIENTO DE MARCA (2)"/>
      <sheetName val="POSICIONAMIENTO DE MARCA (3)"/>
      <sheetName val="plantilla"/>
      <sheetName val="AUMENTAR_VENTAS_Y_CLIENTES"/>
      <sheetName val="DLLO_DE_PTO"/>
      <sheetName val="POSICIONAMIENTO_CIUDADANIA"/>
      <sheetName val="POSICIONAMIENTO_GOBIERNO"/>
      <sheetName val="POSICIONA_FREE"/>
      <sheetName val="AGILIDAD_LOGISTICA"/>
      <sheetName val="AUMENTAR_RENTABILIDAD"/>
      <sheetName val="DESARROLLO_DE_PTO_"/>
      <sheetName val="POSICIONAMIENTO_DE_MARCA_CIU"/>
      <sheetName val="POSICIONAMIENTO_DE_MARC_GOB"/>
      <sheetName val="POSICIONAMIENTO_DE_MARCA_FREE"/>
      <sheetName val="CRECIMIENTO_ECONÓMICO"/>
      <sheetName val="SATISFACCIÓN_DEL_CLIENTE"/>
      <sheetName val="AGILIDAD_EN_LOGISTICA"/>
      <sheetName val="POSICIONAMIENTO_DE_MARCA"/>
      <sheetName val="POSICIONAMIENTO_DE_MARCA_(2)"/>
      <sheetName val="POSICIONAMIENTO_DE_MARCA_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Ú"/>
      <sheetName val="GF1"/>
      <sheetName val="GF2"/>
      <sheetName val="GF3"/>
      <sheetName val="GF4"/>
      <sheetName val="GF5"/>
      <sheetName val="GF6"/>
      <sheetName val="GF7"/>
      <sheetName val="GD1"/>
      <sheetName val="GD2"/>
      <sheetName val="GD3"/>
      <sheetName val="GI1"/>
      <sheetName val="GI2"/>
      <sheetName val="GI3"/>
      <sheetName val="GI4"/>
      <sheetName val="GI5"/>
      <sheetName val="GH1"/>
      <sheetName val="GH2"/>
      <sheetName val="GH3"/>
      <sheetName val="GH4"/>
      <sheetName val="B1"/>
      <sheetName val="MC1"/>
      <sheetName val="MC2"/>
      <sheetName val="MC3"/>
      <sheetName val="Hoja1"/>
    </sheetNames>
    <sheetDataSet>
      <sheetData sheetId="0"/>
      <sheetData sheetId="1">
        <row r="28">
          <cell r="AA28" t="str">
            <v>AGO</v>
          </cell>
        </row>
        <row r="29">
          <cell r="AA29" t="str">
            <v>SEP</v>
          </cell>
        </row>
        <row r="30">
          <cell r="AA30" t="str">
            <v>OCT</v>
          </cell>
        </row>
        <row r="31">
          <cell r="AA31" t="str">
            <v>NOV</v>
          </cell>
        </row>
        <row r="32">
          <cell r="AA32" t="str">
            <v>DIC</v>
          </cell>
        </row>
        <row r="33">
          <cell r="AA33">
            <v>0.6</v>
          </cell>
        </row>
        <row r="34">
          <cell r="AA34">
            <v>0.7</v>
          </cell>
        </row>
        <row r="35">
          <cell r="AA35">
            <v>0.8</v>
          </cell>
        </row>
        <row r="36">
          <cell r="AA36">
            <v>0.9</v>
          </cell>
        </row>
        <row r="37">
          <cell r="AA37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25">
          <cell r="M25">
            <v>0.375</v>
          </cell>
        </row>
      </sheetData>
      <sheetData sheetId="9">
        <row r="25">
          <cell r="M25">
            <v>0</v>
          </cell>
        </row>
      </sheetData>
      <sheetData sheetId="10">
        <row r="29">
          <cell r="M29">
            <v>0</v>
          </cell>
        </row>
      </sheetData>
      <sheetData sheetId="11">
        <row r="23">
          <cell r="M23">
            <v>0</v>
          </cell>
        </row>
      </sheetData>
      <sheetData sheetId="12">
        <row r="23">
          <cell r="M23">
            <v>8.3333333333333329E-2</v>
          </cell>
        </row>
      </sheetData>
      <sheetData sheetId="13">
        <row r="23">
          <cell r="M23">
            <v>0</v>
          </cell>
        </row>
      </sheetData>
      <sheetData sheetId="14">
        <row r="23">
          <cell r="M23">
            <v>4.5454545454545456E-2</v>
          </cell>
        </row>
      </sheetData>
      <sheetData sheetId="15">
        <row r="19">
          <cell r="M19">
            <v>0</v>
          </cell>
        </row>
      </sheetData>
      <sheetData sheetId="16"/>
      <sheetData sheetId="17"/>
      <sheetData sheetId="18"/>
      <sheetData sheetId="19"/>
      <sheetData sheetId="20"/>
      <sheetData sheetId="21">
        <row r="29">
          <cell r="M29">
            <v>0</v>
          </cell>
        </row>
      </sheetData>
      <sheetData sheetId="22">
        <row r="21">
          <cell r="M21">
            <v>0</v>
          </cell>
        </row>
      </sheetData>
      <sheetData sheetId="23"/>
      <sheetData sheetId="24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dos"/>
      <sheetName val="Bal"/>
      <sheetName val="FC"/>
      <sheetName val="P&amp;G"/>
      <sheetName val="Ing"/>
      <sheetName val="Egr"/>
      <sheetName val="TarTec"/>
      <sheetName val="MC"/>
      <sheetName val="Inputs Rutas"/>
      <sheetName val="Tr"/>
      <sheetName val="Pt"/>
      <sheetName val="Al"/>
      <sheetName val="Macro"/>
      <sheetName val="Deuda"/>
      <sheetName val="Tx"/>
      <sheetName val="Activos"/>
    </sheetNames>
    <sheetDataSet>
      <sheetData sheetId="0">
        <row r="25">
          <cell r="B2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pcc.ch/report/ar6/wg1/downloads/report/IPCC_AR6_WGI_Chapter07_SM.pdf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449C1-E9BA-43B2-BCEE-980E52BF9BB3}">
  <dimension ref="A1:Q17"/>
  <sheetViews>
    <sheetView showGridLines="0" tabSelected="1" topLeftCell="J2" zoomScaleNormal="100" workbookViewId="0">
      <selection activeCell="P4" sqref="P4"/>
    </sheetView>
  </sheetViews>
  <sheetFormatPr baseColWidth="10" defaultRowHeight="15" x14ac:dyDescent="0.25"/>
  <cols>
    <col min="2" max="2" width="34.5703125" customWidth="1"/>
    <col min="3" max="3" width="13.42578125" customWidth="1"/>
    <col min="4" max="4" width="18.85546875" customWidth="1"/>
    <col min="5" max="5" width="19" customWidth="1"/>
    <col min="6" max="6" width="17.42578125" customWidth="1"/>
    <col min="7" max="8" width="20.85546875" customWidth="1"/>
    <col min="9" max="9" width="11.42578125" customWidth="1"/>
    <col min="10" max="10" width="10.85546875" customWidth="1"/>
    <col min="11" max="11" width="9.5703125" customWidth="1"/>
    <col min="12" max="12" width="9" customWidth="1"/>
    <col min="13" max="15" width="6.28515625" customWidth="1"/>
    <col min="16" max="16" width="19.28515625" customWidth="1"/>
    <col min="17" max="17" width="15.5703125" customWidth="1"/>
  </cols>
  <sheetData>
    <row r="1" spans="1:17" ht="29.25" customHeight="1" x14ac:dyDescent="0.25">
      <c r="A1" s="1"/>
      <c r="B1" s="1"/>
      <c r="C1" s="1"/>
      <c r="D1" s="1"/>
      <c r="E1" s="2" t="s">
        <v>0</v>
      </c>
      <c r="F1" s="2"/>
      <c r="G1" s="2"/>
      <c r="H1" s="2"/>
      <c r="I1" s="3" t="s">
        <v>1</v>
      </c>
      <c r="J1" s="4"/>
      <c r="K1" s="4"/>
      <c r="L1" s="4"/>
      <c r="M1" s="4"/>
      <c r="N1" s="4"/>
      <c r="O1" s="4"/>
      <c r="P1" s="4"/>
      <c r="Q1" s="4"/>
    </row>
    <row r="2" spans="1:17" ht="62.25" customHeight="1" x14ac:dyDescent="0.25">
      <c r="A2" s="5" t="s">
        <v>2</v>
      </c>
      <c r="B2" s="6" t="s">
        <v>3</v>
      </c>
      <c r="C2" s="6" t="s">
        <v>4</v>
      </c>
      <c r="D2" s="7" t="s">
        <v>5</v>
      </c>
      <c r="E2" s="6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6" t="s">
        <v>17</v>
      </c>
      <c r="Q2" s="8" t="s">
        <v>18</v>
      </c>
    </row>
    <row r="3" spans="1:17" ht="51.95" customHeight="1" x14ac:dyDescent="0.25">
      <c r="A3" s="9" t="s">
        <v>19</v>
      </c>
      <c r="B3" s="10" t="s">
        <v>20</v>
      </c>
      <c r="C3" s="11" t="s">
        <v>21</v>
      </c>
      <c r="D3" s="12">
        <v>22.558</v>
      </c>
      <c r="E3" s="13">
        <v>0.17699999999999999</v>
      </c>
      <c r="F3" s="13" t="s">
        <v>22</v>
      </c>
      <c r="G3" s="14"/>
      <c r="H3" s="14"/>
      <c r="I3" s="15">
        <f>$E$3*D3</f>
        <v>3.9927659999999996</v>
      </c>
      <c r="J3" s="16">
        <f>+$G$3*D3</f>
        <v>0</v>
      </c>
      <c r="K3" s="16">
        <f>+$H$3*D3</f>
        <v>0</v>
      </c>
      <c r="L3" s="17" t="s">
        <v>23</v>
      </c>
      <c r="M3" s="17" t="s">
        <v>23</v>
      </c>
      <c r="N3" s="17" t="s">
        <v>23</v>
      </c>
      <c r="O3" s="17" t="s">
        <v>23</v>
      </c>
      <c r="P3" s="18">
        <f>+((I3*$C$9)+(J3*$C$10)+(K3*$C$11))</f>
        <v>3.9927659999999996</v>
      </c>
      <c r="Q3" s="19">
        <f>+P3*1000</f>
        <v>3992.7659999999996</v>
      </c>
    </row>
    <row r="4" spans="1:17" x14ac:dyDescent="0.25">
      <c r="A4" s="20"/>
      <c r="B4" s="21" t="s">
        <v>24</v>
      </c>
      <c r="C4" s="22"/>
      <c r="D4" s="23">
        <f>+SUM(D3:D3)</f>
        <v>22.558</v>
      </c>
      <c r="E4" s="22"/>
      <c r="F4" s="22"/>
      <c r="G4" s="24"/>
      <c r="H4" s="24"/>
      <c r="I4" s="25">
        <f>+SUM(I3:I3)</f>
        <v>3.9927659999999996</v>
      </c>
      <c r="J4" s="26"/>
      <c r="K4" s="27"/>
      <c r="L4" s="27"/>
      <c r="M4" s="27"/>
      <c r="N4" s="27"/>
      <c r="O4" s="27"/>
      <c r="P4" s="28">
        <f>+SUM(P3:P3)</f>
        <v>3.9927659999999996</v>
      </c>
      <c r="Q4" s="29">
        <f>+SUM(Q3:Q3)</f>
        <v>3992.7659999999996</v>
      </c>
    </row>
    <row r="5" spans="1:17" x14ac:dyDescent="0.25">
      <c r="Q5" s="30"/>
    </row>
    <row r="7" spans="1:17" ht="15" customHeight="1" x14ac:dyDescent="0.25">
      <c r="B7" s="31" t="s">
        <v>25</v>
      </c>
      <c r="C7" s="32"/>
      <c r="D7" s="32"/>
    </row>
    <row r="8" spans="1:17" x14ac:dyDescent="0.25">
      <c r="B8" s="33" t="s">
        <v>26</v>
      </c>
      <c r="C8" s="34" t="s">
        <v>27</v>
      </c>
      <c r="D8" s="35"/>
    </row>
    <row r="9" spans="1:17" x14ac:dyDescent="0.25">
      <c r="B9" s="36" t="s">
        <v>28</v>
      </c>
      <c r="C9" s="37">
        <v>1</v>
      </c>
      <c r="D9" s="35"/>
    </row>
    <row r="10" spans="1:17" x14ac:dyDescent="0.25">
      <c r="B10" s="36" t="s">
        <v>29</v>
      </c>
      <c r="C10" s="37">
        <v>28</v>
      </c>
      <c r="D10" s="35"/>
    </row>
    <row r="11" spans="1:17" x14ac:dyDescent="0.25">
      <c r="B11" s="36" t="s">
        <v>30</v>
      </c>
      <c r="C11" s="37">
        <v>273</v>
      </c>
      <c r="D11" s="35"/>
    </row>
    <row r="12" spans="1:17" ht="15" customHeight="1" x14ac:dyDescent="0.25">
      <c r="B12" s="36" t="s">
        <v>31</v>
      </c>
      <c r="C12" s="37">
        <v>79</v>
      </c>
      <c r="D12" s="35" t="s">
        <v>32</v>
      </c>
    </row>
    <row r="13" spans="1:17" x14ac:dyDescent="0.25">
      <c r="B13" s="36" t="s">
        <v>33</v>
      </c>
      <c r="C13" s="37">
        <v>1760</v>
      </c>
      <c r="D13" s="35" t="s">
        <v>34</v>
      </c>
    </row>
    <row r="14" spans="1:17" ht="45" x14ac:dyDescent="0.25">
      <c r="B14" s="38" t="s">
        <v>35</v>
      </c>
      <c r="C14" s="39">
        <v>1923.5</v>
      </c>
      <c r="D14" s="40" t="s">
        <v>36</v>
      </c>
    </row>
    <row r="15" spans="1:17" ht="63.75" customHeight="1" x14ac:dyDescent="0.25">
      <c r="B15" s="41" t="s">
        <v>37</v>
      </c>
      <c r="C15" s="41"/>
      <c r="D15" s="41"/>
    </row>
    <row r="16" spans="1:17" x14ac:dyDescent="0.25">
      <c r="A16" t="s">
        <v>38</v>
      </c>
      <c r="B16" s="42" t="s">
        <v>39</v>
      </c>
      <c r="C16" s="43"/>
    </row>
    <row r="17" spans="3:3" ht="33.75" customHeight="1" x14ac:dyDescent="0.25">
      <c r="C17" s="44"/>
    </row>
  </sheetData>
  <sheetProtection selectLockedCells="1"/>
  <mergeCells count="6">
    <mergeCell ref="A1:D1"/>
    <mergeCell ref="E1:H1"/>
    <mergeCell ref="I1:Q1"/>
    <mergeCell ref="A3:A4"/>
    <mergeCell ref="B7:D7"/>
    <mergeCell ref="B15:D15"/>
  </mergeCells>
  <hyperlinks>
    <hyperlink ref="B16" r:id="rId1" xr:uid="{C04BB69A-18A9-4B42-8267-018B8F98558C}"/>
  </hyperlinks>
  <pageMargins left="0.7" right="0.7" top="0.75" bottom="0.75" header="0.3" footer="0.3"/>
  <pageSetup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Emisiones CO2e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Familia Romero Lugo</dc:creator>
  <cp:lastModifiedBy>Familia Romero Lugo</cp:lastModifiedBy>
  <dcterms:created xsi:type="dcterms:W3CDTF">2025-12-22T21:51:18Z</dcterms:created>
  <dcterms:modified xsi:type="dcterms:W3CDTF">2025-12-22T21:51:49Z</dcterms:modified>
</cp:coreProperties>
</file>